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yoshi\Desktop\R4 公会計\木曽岬町\納品用\附属明細書\"/>
    </mc:Choice>
  </mc:AlternateContent>
  <xr:revisionPtr revIDLastSave="0" documentId="13_ncr:1_{6B4A6266-6DA6-40D7-89C4-2DEB9A6076F6}" xr6:coauthVersionLast="47" xr6:coauthVersionMax="47" xr10:uidLastSave="{00000000-0000-0000-0000-000000000000}"/>
  <bookViews>
    <workbookView xWindow="-120" yWindow="-120" windowWidth="20730" windowHeight="11160" tabRatio="952" xr2:uid="{00000000-000D-0000-FFFF-FFFF00000000}"/>
  </bookViews>
  <sheets>
    <sheet name="有形固定資産の明細" sheetId="15" r:id="rId1"/>
    <sheet name="有形固定資産に係る行政目的別の明細" sheetId="16" r:id="rId2"/>
    <sheet name="投資及び出資金の明細" sheetId="1" r:id="rId3"/>
    <sheet name="基金の明細" sheetId="2" r:id="rId4"/>
    <sheet name="貸付金の明細" sheetId="3" r:id="rId5"/>
    <sheet name="長期延滞債権の明細" sheetId="4" r:id="rId6"/>
    <sheet name="未収金の明細" sheetId="5" r:id="rId7"/>
    <sheet name="地方債等（借入先別）の明細" sheetId="6" r:id="rId8"/>
    <sheet name=" 地方債等（利率別）の明細" sheetId="7" r:id="rId9"/>
    <sheet name="地方債等（返済期間別）の明細" sheetId="8" r:id="rId10"/>
    <sheet name="特定の契約条項が付された地方債等の概要" sheetId="9" r:id="rId11"/>
    <sheet name="引当金の明細" sheetId="10" r:id="rId12"/>
    <sheet name="補助金等の明細" sheetId="11" r:id="rId13"/>
    <sheet name="財源の明細" sheetId="12" r:id="rId14"/>
    <sheet name="財源情報の明細" sheetId="14" r:id="rId15"/>
    <sheet name="資金の明細" sheetId="13" r:id="rId16"/>
  </sheets>
  <definedNames>
    <definedName name="_xlnm.Print_Area" localSheetId="14">財源情報の明細!$A$1:$F$12</definedName>
    <definedName name="X16Y08_36">'地方債等（返済期間別）の明細'!$P$29</definedName>
    <definedName name="X19Y08_36">'地方債等（返済期間別）の明細'!$P$32</definedName>
    <definedName name="X22Y08_36">'地方債等（返済期間別）の明細'!$P$35</definedName>
    <definedName name="X25Y08_36">'地方債等（返済期間別）の明細'!$P$38</definedName>
    <definedName name="X28Y08_36">'地方債等（返済期間別）の明細'!$P$41</definedName>
  </definedNames>
  <calcPr calcId="191029"/>
</workbook>
</file>

<file path=xl/calcChain.xml><?xml version="1.0" encoding="utf-8"?>
<calcChain xmlns="http://schemas.openxmlformats.org/spreadsheetml/2006/main">
  <c r="B25" i="6" l="1"/>
  <c r="D25" i="6"/>
  <c r="K25" i="6"/>
  <c r="B17" i="5"/>
  <c r="G7" i="2" l="1"/>
  <c r="G15" i="2"/>
  <c r="G16" i="2"/>
  <c r="G17" i="2"/>
  <c r="G18" i="2"/>
  <c r="G6" i="2"/>
  <c r="B6" i="2"/>
  <c r="B18" i="5" l="1"/>
  <c r="B19" i="4"/>
  <c r="F22" i="2" l="1"/>
  <c r="G22" i="2" s="1"/>
  <c r="F23" i="2"/>
  <c r="G23" i="2" s="1"/>
  <c r="F24" i="2"/>
  <c r="G24" i="2" s="1"/>
  <c r="F13" i="2" l="1"/>
  <c r="G13" i="2" s="1"/>
  <c r="F14" i="2"/>
  <c r="G14" i="2" s="1"/>
  <c r="F15" i="2"/>
  <c r="F16" i="2"/>
  <c r="F17" i="2"/>
  <c r="F18" i="2"/>
  <c r="F19" i="2"/>
  <c r="G19" i="2" s="1"/>
  <c r="F20" i="2"/>
  <c r="G20" i="2" s="1"/>
  <c r="F7" i="2"/>
  <c r="F8" i="2"/>
  <c r="G8" i="2" s="1"/>
  <c r="F9" i="2"/>
  <c r="G9" i="2" s="1"/>
  <c r="F10" i="2"/>
  <c r="G10" i="2" s="1"/>
  <c r="F11" i="2"/>
  <c r="G11" i="2" s="1"/>
  <c r="F12" i="2"/>
  <c r="G12" i="2" s="1"/>
  <c r="F21" i="2"/>
  <c r="G21" i="2" s="1"/>
  <c r="F6" i="2"/>
  <c r="F8" i="1" l="1"/>
  <c r="F9" i="1"/>
  <c r="F10" i="1"/>
  <c r="F7" i="1"/>
  <c r="D8" i="1"/>
  <c r="D9" i="1"/>
  <c r="D10" i="1"/>
  <c r="G10" i="1" s="1"/>
  <c r="D7" i="1"/>
  <c r="G7" i="1" s="1"/>
  <c r="F7" i="3"/>
  <c r="F11" i="3"/>
  <c r="C18" i="4"/>
  <c r="G9" i="1" l="1"/>
  <c r="G8" i="1"/>
  <c r="B9" i="4"/>
  <c r="C17" i="5"/>
  <c r="K40" i="1" l="1"/>
  <c r="E26" i="2" l="1"/>
  <c r="D26" i="2"/>
  <c r="C26" i="2"/>
  <c r="B26" i="2"/>
  <c r="B40" i="1"/>
  <c r="B11" i="13" l="1"/>
  <c r="B12" i="10"/>
  <c r="D12" i="10"/>
  <c r="C12" i="10"/>
  <c r="F12" i="10"/>
  <c r="F26" i="2"/>
  <c r="G26" i="2" l="1"/>
  <c r="J40" i="1"/>
  <c r="E12" i="10" l="1"/>
</calcChain>
</file>

<file path=xl/sharedStrings.xml><?xml version="1.0" encoding="utf-8"?>
<sst xmlns="http://schemas.openxmlformats.org/spreadsheetml/2006/main" count="1209" uniqueCount="293">
  <si>
    <t>投資及び出資金の明細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</si>
  <si>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</si>
  <si>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</si>
  <si>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</si>
  <si>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</si>
  <si>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</si>
  <si>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</si>
  <si>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</si>
  <si>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</si>
  <si>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</si>
  <si>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</si>
  <si>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</si>
  <si>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</si>
  <si>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</si>
  <si>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</si>
  <si>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</si>
  <si>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</si>
  <si>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</si>
  <si>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</si>
  <si>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</si>
  <si>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</si>
  <si>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</si>
  <si>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</si>
  <si>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</si>
  <si>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</si>
  <si>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基金の明細</t>
  </si>
  <si>
    <t>種類</t>
  </si>
  <si>
    <t>現金預金</t>
  </si>
  <si>
    <t>有価証券</t>
  </si>
  <si>
    <t>土地</t>
  </si>
  <si>
    <t>その他</t>
  </si>
  <si>
    <t>合計_x000D_
(貸借対照表計上額)</t>
  </si>
  <si>
    <t>貸付金の明細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</si>
  <si>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</si>
  <si>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</si>
  <si>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</si>
  <si>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</si>
  <si>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</si>
  <si>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</si>
  <si>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長期延滞債権の明細</t>
  </si>
  <si>
    <t>徴収不能引当金計上額</t>
  </si>
  <si>
    <t>【貸付金】</t>
  </si>
  <si>
    <t>小計</t>
  </si>
  <si>
    <t>【未収金】</t>
  </si>
  <si>
    <t>未収金の明細</t>
  </si>
  <si>
    <t>地方債等（借入先別）の明細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</si>
  <si>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</si>
  <si>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</si>
  <si>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</si>
  <si>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</si>
  <si>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</si>
  <si>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</si>
  <si>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うち1年内償還予定</t>
  </si>
  <si>
    <t>うち共同発行債</t>
  </si>
  <si>
    <t>うち住民公募債</t>
  </si>
  <si>
    <t>【通常分】</t>
  </si>
  <si>
    <t>　一般公共事業</t>
  </si>
  <si>
    <t>　その他</t>
  </si>
  <si>
    <t>【特別分】</t>
  </si>
  <si>
    <t>　減税補てん債</t>
  </si>
  <si>
    <t>　合計</t>
  </si>
  <si>
    <t>地方債等（利率別）の明細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</si>
  <si>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</si>
  <si>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</si>
  <si>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</si>
  <si>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</si>
  <si>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</si>
  <si>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</si>
  <si>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</si>
  <si>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</si>
  <si>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地方債等（返済期間別）の明細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</si>
  <si>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</si>
  <si>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</si>
  <si>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</si>
  <si>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</si>
  <si>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</si>
  <si>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</si>
  <si>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特定の契約条項が付された地方債等の概要</t>
  </si>
  <si>
    <t>特定の契約条項が_x000D_
付された地方債等残高</t>
  </si>
  <si>
    <t>契約条項の概要</t>
  </si>
  <si>
    <t>引当金の明細</t>
  </si>
  <si>
    <t>区分</t>
  </si>
  <si>
    <t>前年度末残高</t>
  </si>
  <si>
    <t>本年度増加額</t>
  </si>
  <si>
    <t>本年度減少額</t>
  </si>
  <si>
    <t>本年度末残高</t>
  </si>
  <si>
    <t>目的使用</t>
  </si>
  <si>
    <t>補助金等の明細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</si>
  <si>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</si>
  <si>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</si>
  <si>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</si>
  <si>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</si>
  <si>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</si>
  <si>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</si>
  <si>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その他の補助金等</t>
  </si>
  <si>
    <t>財源の明細</t>
  </si>
  <si>
    <t>会計</t>
  </si>
  <si>
    <t>財源の内容</t>
  </si>
  <si>
    <t>一般会計</t>
  </si>
  <si>
    <t>税収等</t>
  </si>
  <si>
    <t>国県等補助金</t>
  </si>
  <si>
    <t>資本的_x000D_
補助金</t>
  </si>
  <si>
    <t>経常的_x000D_
補助金</t>
  </si>
  <si>
    <t>資金の明細</t>
  </si>
  <si>
    <t>該当なし</t>
    <rPh sb="0" eb="2">
      <t>ガイトウ</t>
    </rPh>
    <phoneticPr fontId="8"/>
  </si>
  <si>
    <t>歳計外現金</t>
    <rPh sb="0" eb="2">
      <t>サイケイ</t>
    </rPh>
    <rPh sb="2" eb="3">
      <t>ガイ</t>
    </rPh>
    <rPh sb="3" eb="5">
      <t>ゲンキン</t>
    </rPh>
    <phoneticPr fontId="10"/>
  </si>
  <si>
    <t>徴収不能引当金（流）</t>
    <rPh sb="0" eb="2">
      <t>チョウシュウ</t>
    </rPh>
    <rPh sb="2" eb="4">
      <t>フノウ</t>
    </rPh>
    <rPh sb="4" eb="6">
      <t>ヒキアテ</t>
    </rPh>
    <rPh sb="6" eb="7">
      <t>キン</t>
    </rPh>
    <rPh sb="8" eb="9">
      <t>リュウ</t>
    </rPh>
    <phoneticPr fontId="9"/>
  </si>
  <si>
    <t>徴収不能引当金（固）</t>
    <rPh sb="0" eb="2">
      <t>チョウシュウ</t>
    </rPh>
    <rPh sb="2" eb="4">
      <t>フノウ</t>
    </rPh>
    <rPh sb="4" eb="6">
      <t>ヒキアテ</t>
    </rPh>
    <rPh sb="6" eb="7">
      <t>キン</t>
    </rPh>
    <rPh sb="8" eb="9">
      <t>モトヨリ</t>
    </rPh>
    <phoneticPr fontId="9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</si>
  <si>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9"/>
  </si>
  <si>
    <t>賞与等引当金</t>
    <rPh sb="0" eb="2">
      <t>ショウヨ</t>
    </rPh>
    <rPh sb="2" eb="3">
      <t>ナド</t>
    </rPh>
    <rPh sb="3" eb="5">
      <t>ヒキアテ</t>
    </rPh>
    <rPh sb="5" eb="6">
      <t>キン</t>
    </rPh>
    <phoneticPr fontId="9"/>
  </si>
  <si>
    <t>市税</t>
    <rPh sb="0" eb="1">
      <t>シ</t>
    </rPh>
    <rPh sb="1" eb="2">
      <t>ゼイ</t>
    </rPh>
    <phoneticPr fontId="8"/>
  </si>
  <si>
    <t>地方譲与税</t>
    <rPh sb="0" eb="2">
      <t>チホウ</t>
    </rPh>
    <rPh sb="2" eb="4">
      <t>ジョウヨ</t>
    </rPh>
    <rPh sb="4" eb="5">
      <t>ゼイ</t>
    </rPh>
    <phoneticPr fontId="8"/>
  </si>
  <si>
    <t>交付金</t>
    <rPh sb="0" eb="3">
      <t>コウフキン</t>
    </rPh>
    <phoneticPr fontId="8"/>
  </si>
  <si>
    <t>地方交付税</t>
    <rPh sb="0" eb="2">
      <t>チホウ</t>
    </rPh>
    <rPh sb="2" eb="5">
      <t>コウフゼイ</t>
    </rPh>
    <phoneticPr fontId="8"/>
  </si>
  <si>
    <t>分担金及び負担金</t>
    <rPh sb="0" eb="3">
      <t>ブンタンキン</t>
    </rPh>
    <rPh sb="3" eb="4">
      <t>オヨ</t>
    </rPh>
    <rPh sb="5" eb="8">
      <t>フタンキン</t>
    </rPh>
    <phoneticPr fontId="8"/>
  </si>
  <si>
    <t>寄付金</t>
    <rPh sb="0" eb="3">
      <t>キフキン</t>
    </rPh>
    <phoneticPr fontId="8"/>
  </si>
  <si>
    <t>国庫支出金</t>
    <rPh sb="0" eb="5">
      <t>コッコシシュツキン</t>
    </rPh>
    <phoneticPr fontId="8"/>
  </si>
  <si>
    <t>県支出金</t>
    <rPh sb="0" eb="1">
      <t>ケン</t>
    </rPh>
    <rPh sb="1" eb="4">
      <t>シシュツキン</t>
    </rPh>
    <phoneticPr fontId="8"/>
  </si>
  <si>
    <t>その他</t>
    <rPh sb="2" eb="3">
      <t>タ</t>
    </rPh>
    <phoneticPr fontId="8"/>
  </si>
  <si>
    <t>損失補償等引当金</t>
    <rPh sb="0" eb="2">
      <t>ソンシツ</t>
    </rPh>
    <rPh sb="2" eb="5">
      <t>ホショウナド</t>
    </rPh>
    <rPh sb="5" eb="7">
      <t>ヒキアテ</t>
    </rPh>
    <rPh sb="7" eb="8">
      <t>キン</t>
    </rPh>
    <phoneticPr fontId="8"/>
  </si>
  <si>
    <t>-</t>
    <phoneticPr fontId="8"/>
  </si>
  <si>
    <t>(単位：円)</t>
    <rPh sb="4" eb="5">
      <t>エン</t>
    </rPh>
    <phoneticPr fontId="8"/>
  </si>
  <si>
    <t>市民税（個人）（一般会計）</t>
  </si>
  <si>
    <t>市民税（法人）（一般会計）</t>
  </si>
  <si>
    <t>固定資産税（一般会計）</t>
  </si>
  <si>
    <t>軽自動車税（一般会計）</t>
  </si>
  <si>
    <t>都市計画税（一般会計）</t>
  </si>
  <si>
    <t>分担金及び負担金（一般会計）</t>
  </si>
  <si>
    <t>諸収入（一般会計）</t>
  </si>
  <si>
    <t>市民税（個人）（滞納）</t>
  </si>
  <si>
    <t>市民税（法人）（滞納）</t>
  </si>
  <si>
    <t>固定資産税（滞納）</t>
  </si>
  <si>
    <t>軽自動車税（滞納）</t>
  </si>
  <si>
    <t>都市計画税（滞納）</t>
  </si>
  <si>
    <t>貸付金・基金等の増加</t>
  </si>
  <si>
    <t>有形固定資産等の増加</t>
  </si>
  <si>
    <t>純行政コスト</t>
  </si>
  <si>
    <t>地方債等</t>
  </si>
  <si>
    <t>内訳</t>
  </si>
  <si>
    <t>（単位：円）</t>
    <rPh sb="4" eb="5">
      <t>エン</t>
    </rPh>
    <phoneticPr fontId="8"/>
  </si>
  <si>
    <t>諸収入</t>
    <rPh sb="0" eb="3">
      <t>ショシュウニュウ</t>
    </rPh>
    <phoneticPr fontId="8"/>
  </si>
  <si>
    <t>現金預金（資金）</t>
    <rPh sb="0" eb="2">
      <t>ゲンキン</t>
    </rPh>
    <rPh sb="2" eb="4">
      <t>ヨキン</t>
    </rPh>
    <rPh sb="5" eb="7">
      <t>シキン</t>
    </rPh>
    <phoneticPr fontId="10"/>
  </si>
  <si>
    <t>純資産額
(B) - (C)
(D)</t>
    <phoneticPr fontId="8"/>
  </si>
  <si>
    <t>　一般単独事業</t>
    <rPh sb="1" eb="7">
      <t>イッパンタンドクジギョウ</t>
    </rPh>
    <phoneticPr fontId="8"/>
  </si>
  <si>
    <t>減収補てん（昭和61・平成5~7・9~30・令和1~2年度分）</t>
    <rPh sb="0" eb="2">
      <t>ゲンシュウ</t>
    </rPh>
    <rPh sb="2" eb="3">
      <t>ホ</t>
    </rPh>
    <rPh sb="6" eb="8">
      <t>ショウワ</t>
    </rPh>
    <rPh sb="11" eb="13">
      <t>ヘイセイ</t>
    </rPh>
    <rPh sb="22" eb="24">
      <t>レイワ</t>
    </rPh>
    <rPh sb="27" eb="30">
      <t>ネンドブン</t>
    </rPh>
    <phoneticPr fontId="8"/>
  </si>
  <si>
    <t>臨時財政対策</t>
    <rPh sb="0" eb="6">
      <t>リンジザイセイタイサク</t>
    </rPh>
    <phoneticPr fontId="8"/>
  </si>
  <si>
    <t>都道府県貸付金</t>
    <rPh sb="0" eb="7">
      <t>トドウフケンカシツケキン</t>
    </rPh>
    <phoneticPr fontId="8"/>
  </si>
  <si>
    <t>一般補助施設整備</t>
    <rPh sb="0" eb="8">
      <t>イッパンホジョシセツセイビ</t>
    </rPh>
    <phoneticPr fontId="8"/>
  </si>
  <si>
    <t>緊急防災・減災</t>
    <rPh sb="0" eb="4">
      <t>キンキュウボウサイ</t>
    </rPh>
    <rPh sb="5" eb="7">
      <t>ゲンサイ</t>
    </rPh>
    <phoneticPr fontId="8"/>
  </si>
  <si>
    <t>防災・減災・国土強靭化緊急対策</t>
    <rPh sb="0" eb="2">
      <t>ボウサイ</t>
    </rPh>
    <rPh sb="3" eb="5">
      <t>ゲンサイ</t>
    </rPh>
    <rPh sb="6" eb="11">
      <t>コクドキョウジンカ</t>
    </rPh>
    <rPh sb="11" eb="15">
      <t>キンキュウタイサク</t>
    </rPh>
    <phoneticPr fontId="8"/>
  </si>
  <si>
    <t>税収等</t>
    <phoneticPr fontId="8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</si>
  <si>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8"/>
  </si>
  <si>
    <t>-</t>
  </si>
  <si>
    <t>県支出金</t>
    <rPh sb="0" eb="4">
      <t>ケンシシュツキン</t>
    </rPh>
    <phoneticPr fontId="8"/>
  </si>
  <si>
    <t>一般会計等
（単純合算）</t>
    <rPh sb="0" eb="5">
      <t>イッパンカイケイトウ</t>
    </rPh>
    <rPh sb="7" eb="11">
      <t>タンジュンガッサン</t>
    </rPh>
    <phoneticPr fontId="8"/>
  </si>
  <si>
    <t>資本的_x000D_補助金</t>
    <phoneticPr fontId="8"/>
  </si>
  <si>
    <t>経常的_x000D_補助金</t>
    <phoneticPr fontId="8"/>
  </si>
  <si>
    <t>一般会計等相殺</t>
    <rPh sb="0" eb="5">
      <t>イッパンカイケイトウ</t>
    </rPh>
    <rPh sb="5" eb="7">
      <t>ソウサイ</t>
    </rPh>
    <phoneticPr fontId="8"/>
  </si>
  <si>
    <t>一般会計等</t>
    <rPh sb="0" eb="5">
      <t>イッパンカイケイトウ</t>
    </rPh>
    <phoneticPr fontId="8"/>
  </si>
  <si>
    <t>有形固定資産の明細</t>
  </si>
  <si>
    <t>会計：一般会計等</t>
  </si>
  <si>
    <t>（単位：円）</t>
  </si>
  <si>
    <t>前年度末残高_x000D_
(A)</t>
  </si>
  <si>
    <t>本年度増加額_x000D_
(B)</t>
  </si>
  <si>
    <t>本年度減少額_x000D_
(C)</t>
  </si>
  <si>
    <t>本年度末残高_x000D_
(A)+(B)-(C)_x000D_
(D)</t>
  </si>
  <si>
    <t>本年度末_x000D_
減価償却累計額_x000D_
(E)</t>
  </si>
  <si>
    <t>差引本年度末残高_x000D_
(D)-(E)_x000D_
(G)</t>
  </si>
  <si>
    <t>事業用資産</t>
  </si>
  <si>
    <t>　土地</t>
  </si>
  <si>
    <t>　立木竹</t>
  </si>
  <si>
    <t>　建物</t>
  </si>
  <si>
    <t>　建物付属設備</t>
  </si>
  <si>
    <t>　工作物</t>
  </si>
  <si>
    <t>　船舶</t>
  </si>
  <si>
    <t>　浮標等</t>
  </si>
  <si>
    <t>　航空機</t>
  </si>
  <si>
    <t>　その他の有形固定資産</t>
  </si>
  <si>
    <t>　建設仮勘定</t>
  </si>
  <si>
    <t>インフラ資産</t>
  </si>
  <si>
    <t>　橋梁（公共土地）</t>
  </si>
  <si>
    <t>　道路（公共土地）</t>
  </si>
  <si>
    <t>　河川（公共土地）</t>
  </si>
  <si>
    <t>　ダム（公共土地）</t>
  </si>
  <si>
    <t>　山林（公共土地）</t>
  </si>
  <si>
    <t>　漁港・港湾（公共土地）</t>
  </si>
  <si>
    <t>　公園（公共土地）</t>
  </si>
  <si>
    <t>　下水道（公共土地）</t>
  </si>
  <si>
    <t>　防火水槽（公共土地）</t>
  </si>
  <si>
    <t>　下水処理（公共土地）</t>
  </si>
  <si>
    <t>　トンネル（公共土地）</t>
  </si>
  <si>
    <t>　農道（公共土地）</t>
  </si>
  <si>
    <t>　林道（公共土地）</t>
  </si>
  <si>
    <t>　その他（公共土地）</t>
  </si>
  <si>
    <t>　橋梁（公共建物）</t>
  </si>
  <si>
    <t>　道路（公共建物）</t>
  </si>
  <si>
    <t>　河川（公共建物）</t>
  </si>
  <si>
    <t>　ダム（公共建物）</t>
  </si>
  <si>
    <t>　山林（公共建物）</t>
  </si>
  <si>
    <t>　漁港・港湾（公共建物）</t>
  </si>
  <si>
    <t>　公園（公共建物）</t>
  </si>
  <si>
    <t>　下水道（公共建物）</t>
  </si>
  <si>
    <t>　防火水槽（公共建物）</t>
  </si>
  <si>
    <t>　下水処理（公共建物）</t>
  </si>
  <si>
    <t>　トンネル（公共建物）</t>
  </si>
  <si>
    <t>　農道（公共建物）</t>
  </si>
  <si>
    <t>　林道（公共建物）</t>
  </si>
  <si>
    <t>　その他（公共建物）</t>
  </si>
  <si>
    <t>　橋梁（公共工作物）</t>
  </si>
  <si>
    <t>　道路（公共工作物）</t>
  </si>
  <si>
    <t>　河川（公共工作物）</t>
  </si>
  <si>
    <t>　ダム（公共工作物）</t>
  </si>
  <si>
    <t>　山林（公共工作物）</t>
  </si>
  <si>
    <t>　漁港・港湾（公共工作物）</t>
  </si>
  <si>
    <t>　公園（公共工作物）</t>
  </si>
  <si>
    <t>　下水道（公共工作物）</t>
  </si>
  <si>
    <t>　防火水槽（公共工作物）</t>
  </si>
  <si>
    <t>　下水処理（公共工作物）</t>
  </si>
  <si>
    <t>　トンネル（公共工作物）</t>
  </si>
  <si>
    <t>　農道（公共工作物）</t>
  </si>
  <si>
    <t>　林道（公共工作物）</t>
  </si>
  <si>
    <t>　その他（公共工作物）</t>
  </si>
  <si>
    <t>　その他の公共用財産</t>
  </si>
  <si>
    <t>　公共用財産建設仮勘定</t>
  </si>
  <si>
    <t>物品</t>
  </si>
  <si>
    <t>　機械器具</t>
  </si>
  <si>
    <t>　物品</t>
  </si>
  <si>
    <t>　美術品</t>
  </si>
  <si>
    <t>有形固定資産に係る行政目的別の明細</t>
  </si>
  <si>
    <t>生活インフラ・_x000D_
国土保全</t>
  </si>
  <si>
    <t>教育</t>
  </si>
  <si>
    <t>福祉</t>
  </si>
  <si>
    <t>環境衛生</t>
  </si>
  <si>
    <t>産業振興</t>
  </si>
  <si>
    <t>消防</t>
  </si>
  <si>
    <t>総務</t>
  </si>
  <si>
    <t>公益社団法人三重県青果物価格安定基金協会</t>
    <phoneticPr fontId="8"/>
  </si>
  <si>
    <t>全国漁業信用基金協会</t>
  </si>
  <si>
    <t>三重県農業信用基金協会</t>
    <phoneticPr fontId="8"/>
  </si>
  <si>
    <t>地方公営企業等金融機構</t>
    <phoneticPr fontId="8"/>
  </si>
  <si>
    <t>三重県信用保証協会</t>
    <phoneticPr fontId="8"/>
  </si>
  <si>
    <t>一般財団法人三重県漁業操業安全協会</t>
    <phoneticPr fontId="8"/>
  </si>
  <si>
    <t>公益財団法人三重県水産振興事業団</t>
    <phoneticPr fontId="8"/>
  </si>
  <si>
    <t>公益財団法人三重県農林水産支援センター</t>
    <phoneticPr fontId="8"/>
  </si>
  <si>
    <t>公益財団法人三重県国際交流財団</t>
    <phoneticPr fontId="8"/>
  </si>
  <si>
    <t>公益財団法人暴力追放三重県民センター</t>
    <phoneticPr fontId="8"/>
  </si>
  <si>
    <t>一般財団法人三重県環境保全事業団</t>
    <phoneticPr fontId="8"/>
  </si>
  <si>
    <t>公益社団法人三重県緑化推進協会</t>
    <phoneticPr fontId="8"/>
  </si>
  <si>
    <t>公益社団法人三重こどもわかもの育成財団</t>
    <phoneticPr fontId="8"/>
  </si>
  <si>
    <t>修学奨学金</t>
  </si>
  <si>
    <t>自治体名：木曽岬町</t>
    <rPh sb="5" eb="9">
      <t>キソサキチョウ</t>
    </rPh>
    <phoneticPr fontId="8"/>
  </si>
  <si>
    <t>自治体名：木曽岬町</t>
    <rPh sb="5" eb="8">
      <t>キソサキ</t>
    </rPh>
    <rPh sb="8" eb="9">
      <t>マチ</t>
    </rPh>
    <phoneticPr fontId="8"/>
  </si>
  <si>
    <t>基本財産基金</t>
    <rPh sb="0" eb="6">
      <t>キホンザイサンキキン</t>
    </rPh>
    <phoneticPr fontId="8"/>
  </si>
  <si>
    <t>減債基金</t>
    <rPh sb="0" eb="4">
      <t>ゲンサイキキン</t>
    </rPh>
    <phoneticPr fontId="8"/>
  </si>
  <si>
    <t>土地開発基金</t>
    <rPh sb="0" eb="6">
      <t>トチカイハツキキン</t>
    </rPh>
    <phoneticPr fontId="8"/>
  </si>
  <si>
    <t>財政調整基金</t>
    <rPh sb="0" eb="2">
      <t>ザイセイ</t>
    </rPh>
    <rPh sb="2" eb="4">
      <t>チョウセイ</t>
    </rPh>
    <rPh sb="4" eb="6">
      <t>キキン</t>
    </rPh>
    <phoneticPr fontId="8"/>
  </si>
  <si>
    <t>公共施設等建設基金</t>
    <rPh sb="0" eb="5">
      <t>コウキョウシセツトウ</t>
    </rPh>
    <rPh sb="5" eb="9">
      <t>ケンセツキキン</t>
    </rPh>
    <phoneticPr fontId="8"/>
  </si>
  <si>
    <t>公営住宅基金</t>
    <rPh sb="0" eb="6">
      <t>コウエイジュウタクキキン</t>
    </rPh>
    <phoneticPr fontId="8"/>
  </si>
  <si>
    <t>災害救助基金</t>
    <rPh sb="0" eb="6">
      <t>サイガイキュウジョキキン</t>
    </rPh>
    <phoneticPr fontId="8"/>
  </si>
  <si>
    <t>木曽岬干拓諸事業推進基金</t>
  </si>
  <si>
    <t>水道水源基金</t>
    <rPh sb="0" eb="2">
      <t>スイドウ</t>
    </rPh>
    <rPh sb="2" eb="6">
      <t>スイゲンキキン</t>
    </rPh>
    <phoneticPr fontId="8"/>
  </si>
  <si>
    <t>ふるさと・水と土保全対策基金</t>
  </si>
  <si>
    <t>いきいき老人福祉基金</t>
  </si>
  <si>
    <t>宇佐美母子福祉基金</t>
  </si>
  <si>
    <t>黒宮心身障害者福祉事業基金</t>
  </si>
  <si>
    <t>夢とふれあい教育基金</t>
  </si>
  <si>
    <t>夢ささえあいのまち福祉基金</t>
  </si>
  <si>
    <t>ふるさときそさき応援基金</t>
  </si>
  <si>
    <t>交通安全対策事業基金</t>
  </si>
  <si>
    <t>みえ森と緑の県民税市町交付金基金</t>
  </si>
  <si>
    <t>森林環境譲与税基金</t>
  </si>
  <si>
    <t>自治体名：木曽岬町</t>
    <rPh sb="5" eb="8">
      <t>キソサキ</t>
    </rPh>
    <rPh sb="8" eb="9">
      <t>チョウ</t>
    </rPh>
    <phoneticPr fontId="8"/>
  </si>
  <si>
    <t>自治体名：木曽岬</t>
    <rPh sb="5" eb="8">
      <t>キソサキ</t>
    </rPh>
    <phoneticPr fontId="8"/>
  </si>
  <si>
    <t>令和２年度（一社）三重県社会基盤整備協会会費</t>
  </si>
  <si>
    <t>社会福祉協議会運営費補助金</t>
  </si>
  <si>
    <t>県営湛水防除事業負担金</t>
    <rPh sb="8" eb="11">
      <t>フタンキン</t>
    </rPh>
    <phoneticPr fontId="8"/>
  </si>
  <si>
    <t>桑名・員弁広域連合</t>
  </si>
  <si>
    <t>海南病院</t>
    <rPh sb="0" eb="4">
      <t>カイナンビョウイン</t>
    </rPh>
    <phoneticPr fontId="8"/>
  </si>
  <si>
    <t>三重県社会基盤整備協会</t>
    <rPh sb="0" eb="3">
      <t>ミエケン</t>
    </rPh>
    <rPh sb="3" eb="11">
      <t>シャカイキバンセイビキョウカイ</t>
    </rPh>
    <phoneticPr fontId="8"/>
  </si>
  <si>
    <t>桑名広域清掃事業組合</t>
    <rPh sb="0" eb="8">
      <t>クワナコウイキセイソウジギョウ</t>
    </rPh>
    <rPh sb="8" eb="10">
      <t>クミアイ</t>
    </rPh>
    <phoneticPr fontId="8"/>
  </si>
  <si>
    <t>社会福祉協議会</t>
    <rPh sb="0" eb="7">
      <t>シャカイフクシキョウギカイ</t>
    </rPh>
    <phoneticPr fontId="8"/>
  </si>
  <si>
    <t>桑名・員弁広域連合分担金</t>
    <rPh sb="9" eb="12">
      <t>ブンタンキン</t>
    </rPh>
    <phoneticPr fontId="8"/>
  </si>
  <si>
    <t>病院施設整備</t>
    <rPh sb="0" eb="6">
      <t>ビョウインシセツセイビ</t>
    </rPh>
    <phoneticPr fontId="8"/>
  </si>
  <si>
    <t>社会基盤整備</t>
    <rPh sb="0" eb="6">
      <t>シャカイキバンセイビ</t>
    </rPh>
    <phoneticPr fontId="8"/>
  </si>
  <si>
    <t>土地取得特別会計</t>
    <phoneticPr fontId="8"/>
  </si>
  <si>
    <t>教育・福祉施設等整備</t>
    <rPh sb="0" eb="2">
      <t>キョウイク</t>
    </rPh>
    <rPh sb="3" eb="5">
      <t>フクシ</t>
    </rPh>
    <rPh sb="5" eb="8">
      <t>シセツトウ</t>
    </rPh>
    <rPh sb="8" eb="10">
      <t>セイビ</t>
    </rPh>
    <phoneticPr fontId="8"/>
  </si>
  <si>
    <t>年度：令和3年度</t>
  </si>
  <si>
    <t>本年度償却額_x000D_
(F)</t>
  </si>
  <si>
    <t>年度：令和3年度</t>
    <phoneticPr fontId="8"/>
  </si>
  <si>
    <t>10年超</t>
    <phoneticPr fontId="8"/>
  </si>
  <si>
    <t>令和3年度桑名広域清掃事業組合分担金</t>
  </si>
  <si>
    <t>令和３年度海南病院施設整備補助金</t>
  </si>
  <si>
    <t>財源情報の明細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</si>
</sst>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%"/>
    <numFmt numFmtId="177" formatCode="#,##0_);[Red]\(#,##0\)"/>
    <numFmt numFmtId="178" formatCode="#,##0;\△#,##0"/>
    <numFmt numFmtId="179" formatCode="0_);[Red]\(0\)"/>
    <numFmt numFmtId="180" formatCode="#,##0.0000000000000000000000000000000000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2">
    <xf numFmtId="0" fontId="0" fillId="0" borderId="0"/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3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81">
    <xf numFmtId="0" fontId="0" fillId="0" borderId="0" xfId="0"/>
    <xf numFmtId="3" fontId="4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0" borderId="0" xfId="0" applyNumberFormat="1" applyFont="1"/>
    <xf numFmtId="3" fontId="4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right"/>
    </xf>
    <xf numFmtId="3" fontId="6" fillId="0" borderId="0" xfId="0" applyNumberFormat="1" applyFont="1"/>
    <xf numFmtId="3" fontId="5" fillId="0" borderId="0" xfId="0" applyNumberFormat="1" applyFont="1"/>
    <xf numFmtId="3" fontId="4" fillId="0" borderId="2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7" fillId="0" borderId="0" xfId="0" applyNumberFormat="1" applyFont="1"/>
    <xf numFmtId="3" fontId="4" fillId="2" borderId="4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10" fontId="4" fillId="0" borderId="0" xfId="0" applyNumberFormat="1" applyFont="1"/>
    <xf numFmtId="3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10" fontId="4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 shrinkToFit="1"/>
    </xf>
    <xf numFmtId="177" fontId="4" fillId="0" borderId="1" xfId="0" applyNumberFormat="1" applyFont="1" applyBorder="1" applyAlignment="1">
      <alignment horizontal="right" vertical="center" shrinkToFit="1"/>
    </xf>
    <xf numFmtId="3" fontId="4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right" vertical="center"/>
    </xf>
    <xf numFmtId="179" fontId="4" fillId="0" borderId="0" xfId="0" applyNumberFormat="1" applyFont="1"/>
    <xf numFmtId="3" fontId="15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4" xfId="0" applyNumberFormat="1" applyFont="1" applyBorder="1" applyAlignment="1">
      <alignment horizontal="right"/>
    </xf>
    <xf numFmtId="179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 shrinkToFit="1"/>
    </xf>
    <xf numFmtId="3" fontId="4" fillId="0" borderId="3" xfId="0" applyNumberFormat="1" applyFont="1" applyBorder="1" applyAlignment="1">
      <alignment vertical="center"/>
    </xf>
    <xf numFmtId="178" fontId="4" fillId="0" borderId="1" xfId="0" applyNumberFormat="1" applyFont="1" applyBorder="1" applyAlignment="1">
      <alignment horizontal="right" vertical="center"/>
    </xf>
    <xf numFmtId="178" fontId="4" fillId="0" borderId="1" xfId="0" applyNumberFormat="1" applyFont="1" applyBorder="1" applyAlignment="1">
      <alignment horizontal="center" vertical="center"/>
    </xf>
    <xf numFmtId="178" fontId="4" fillId="0" borderId="10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right" vertical="center"/>
    </xf>
    <xf numFmtId="38" fontId="4" fillId="0" borderId="1" xfId="11" applyFont="1" applyBorder="1" applyAlignment="1">
      <alignment horizontal="right" vertical="center"/>
    </xf>
    <xf numFmtId="38" fontId="4" fillId="0" borderId="2" xfId="11" applyFont="1" applyBorder="1" applyAlignment="1">
      <alignment horizontal="right" vertical="center"/>
    </xf>
    <xf numFmtId="38" fontId="4" fillId="0" borderId="15" xfId="11" applyFont="1" applyBorder="1" applyAlignment="1">
      <alignment horizontal="right" vertical="center"/>
    </xf>
    <xf numFmtId="180" fontId="4" fillId="0" borderId="0" xfId="0" applyNumberFormat="1" applyFont="1"/>
    <xf numFmtId="3" fontId="6" fillId="0" borderId="0" xfId="0" applyNumberFormat="1" applyFon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3" fontId="13" fillId="2" borderId="4" xfId="0" applyNumberFormat="1" applyFont="1" applyFill="1" applyBorder="1" applyAlignment="1">
      <alignment horizontal="center" vertical="center"/>
    </xf>
    <xf numFmtId="3" fontId="13" fillId="0" borderId="9" xfId="0" applyNumberFormat="1" applyFont="1" applyBorder="1" applyAlignment="1">
      <alignment vertical="center"/>
    </xf>
    <xf numFmtId="3" fontId="13" fillId="2" borderId="1" xfId="0" applyNumberFormat="1" applyFont="1" applyFill="1" applyBorder="1" applyAlignment="1">
      <alignment horizontal="center" vertical="center"/>
    </xf>
    <xf numFmtId="3" fontId="13" fillId="0" borderId="2" xfId="0" applyNumberFormat="1" applyFont="1" applyBorder="1" applyAlignment="1">
      <alignment vertical="center"/>
    </xf>
  </cellXfs>
  <cellStyles count="12">
    <cellStyle name="桁区切り" xfId="11" builtinId="6"/>
    <cellStyle name="桁区切り 2" xfId="7" xr:uid="{3BB3E23B-EE16-495B-ADBE-63E671A049FE}"/>
    <cellStyle name="桁区切り 2 2" xfId="4" xr:uid="{8FF8F433-88E3-4196-B221-8A97F1552919}"/>
    <cellStyle name="桁区切り 3" xfId="2" xr:uid="{21238F37-8440-443E-AC5D-E1CEF2A24F32}"/>
    <cellStyle name="桁区切り 4" xfId="1" xr:uid="{C97D0133-9E50-434C-865E-9EA8AE7D53C3}"/>
    <cellStyle name="標準" xfId="0" builtinId="0"/>
    <cellStyle name="標準 2" xfId="3" xr:uid="{940C4BE9-696B-4A6F-BF37-8F15DD93094E}"/>
    <cellStyle name="標準 2 2" xfId="8" xr:uid="{D2CDFD46-F5E3-42C1-86B8-19F738376124}"/>
    <cellStyle name="標準 2 2 2" xfId="5" xr:uid="{8CA0BEDB-FC6D-4CD6-B63C-AA3DD198152D}"/>
    <cellStyle name="標準 2 3" xfId="9" xr:uid="{7402172C-8C19-4688-BA8A-030867781BD0}"/>
    <cellStyle name="標準 3" xfId="10" xr:uid="{39577869-BBB7-4F0E-B969-7637584DE9CA}"/>
    <cellStyle name="標準 4" xfId="6" xr:uid="{8C9A9922-F9D3-4B7E-9657-3AA33BCC58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D9094-AD84-4302-AF7E-9ED3DB3F1DE9}">
  <dimension ref="A1:H66"/>
  <sheetViews>
    <sheetView tabSelected="1" workbookViewId="0">
      <selection activeCell="A3" sqref="A3"/>
    </sheetView>
  </sheetViews>
  <sheetFormatPr defaultColWidth="8.875" defaultRowHeight="11.25" x14ac:dyDescent="0.15"/>
  <cols>
    <col min="1" max="1" width="30.875" style="5" customWidth="1"/>
    <col min="2" max="8" width="15.875" style="5" customWidth="1"/>
    <col min="9" max="16384" width="8.875" style="5"/>
  </cols>
  <sheetData>
    <row r="1" spans="1:8" ht="21" x14ac:dyDescent="0.15">
      <c r="A1" s="52" t="s">
        <v>159</v>
      </c>
      <c r="B1" s="52"/>
      <c r="C1" s="52"/>
      <c r="D1" s="52"/>
      <c r="E1" s="52"/>
      <c r="F1" s="52"/>
      <c r="G1" s="52"/>
      <c r="H1" s="52"/>
    </row>
    <row r="2" spans="1:8" ht="13.5" x14ac:dyDescent="0.15">
      <c r="A2" s="9" t="s">
        <v>250</v>
      </c>
      <c r="B2" s="9"/>
      <c r="C2" s="9"/>
      <c r="D2" s="9"/>
      <c r="E2" s="9"/>
      <c r="F2" s="9"/>
      <c r="G2" s="9"/>
      <c r="H2" s="7" t="s">
        <v>286</v>
      </c>
    </row>
    <row r="3" spans="1:8" ht="13.5" x14ac:dyDescent="0.15">
      <c r="A3" s="9" t="s">
        <v>160</v>
      </c>
      <c r="B3" s="9"/>
      <c r="C3" s="9"/>
      <c r="D3" s="9"/>
      <c r="E3" s="9"/>
      <c r="F3" s="9"/>
      <c r="G3" s="9"/>
      <c r="H3" s="9"/>
    </row>
    <row r="4" spans="1:8" ht="13.5" x14ac:dyDescent="0.15">
      <c r="A4" s="9"/>
      <c r="B4" s="9"/>
      <c r="C4" s="9"/>
      <c r="D4" s="9"/>
      <c r="E4" s="9"/>
      <c r="F4" s="9"/>
      <c r="G4" s="9"/>
      <c r="H4" s="7" t="s">
        <v>161</v>
      </c>
    </row>
    <row r="5" spans="1:8" ht="33.75" x14ac:dyDescent="0.15">
      <c r="A5" s="36" t="s">
        <v>81</v>
      </c>
      <c r="B5" s="37" t="s">
        <v>162</v>
      </c>
      <c r="C5" s="37" t="s">
        <v>163</v>
      </c>
      <c r="D5" s="37" t="s">
        <v>164</v>
      </c>
      <c r="E5" s="37" t="s">
        <v>165</v>
      </c>
      <c r="F5" s="37" t="s">
        <v>166</v>
      </c>
      <c r="G5" s="37" t="s">
        <v>287</v>
      </c>
      <c r="H5" s="37" t="s">
        <v>167</v>
      </c>
    </row>
    <row r="6" spans="1:8" x14ac:dyDescent="0.15">
      <c r="A6" s="6" t="s">
        <v>168</v>
      </c>
      <c r="B6" s="1">
        <v>15399188502</v>
      </c>
      <c r="C6" s="1">
        <v>58182230</v>
      </c>
      <c r="D6" s="1" t="s">
        <v>152</v>
      </c>
      <c r="E6" s="1">
        <v>15457370732</v>
      </c>
      <c r="F6" s="1">
        <v>7504835552</v>
      </c>
      <c r="G6" s="1">
        <v>240033547</v>
      </c>
      <c r="H6" s="1">
        <v>7952535180</v>
      </c>
    </row>
    <row r="7" spans="1:8" x14ac:dyDescent="0.15">
      <c r="A7" s="6" t="s">
        <v>169</v>
      </c>
      <c r="B7" s="1">
        <v>3152925977</v>
      </c>
      <c r="C7" s="1">
        <v>2473510</v>
      </c>
      <c r="D7" s="1" t="s">
        <v>152</v>
      </c>
      <c r="E7" s="1">
        <v>3155399487</v>
      </c>
      <c r="F7" s="1" t="s">
        <v>152</v>
      </c>
      <c r="G7" s="1" t="s">
        <v>152</v>
      </c>
      <c r="H7" s="1">
        <v>3155399487</v>
      </c>
    </row>
    <row r="8" spans="1:8" x14ac:dyDescent="0.15">
      <c r="A8" s="6" t="s">
        <v>170</v>
      </c>
      <c r="B8" s="1" t="s">
        <v>152</v>
      </c>
      <c r="C8" s="1" t="s">
        <v>152</v>
      </c>
      <c r="D8" s="1" t="s">
        <v>152</v>
      </c>
      <c r="E8" s="1" t="s">
        <v>152</v>
      </c>
      <c r="F8" s="1" t="s">
        <v>152</v>
      </c>
      <c r="G8" s="1" t="s">
        <v>152</v>
      </c>
      <c r="H8" s="1" t="s">
        <v>152</v>
      </c>
    </row>
    <row r="9" spans="1:8" x14ac:dyDescent="0.15">
      <c r="A9" s="6" t="s">
        <v>171</v>
      </c>
      <c r="B9" s="1">
        <v>11207244430</v>
      </c>
      <c r="C9" s="1">
        <v>6734520</v>
      </c>
      <c r="D9" s="1" t="s">
        <v>152</v>
      </c>
      <c r="E9" s="1">
        <v>11213978950</v>
      </c>
      <c r="F9" s="1">
        <v>7002274802</v>
      </c>
      <c r="G9" s="1">
        <v>200723791</v>
      </c>
      <c r="H9" s="1">
        <v>4211704148</v>
      </c>
    </row>
    <row r="10" spans="1:8" x14ac:dyDescent="0.15">
      <c r="A10" s="6" t="s">
        <v>172</v>
      </c>
      <c r="B10" s="1">
        <v>200004057</v>
      </c>
      <c r="C10" s="1">
        <v>43419200</v>
      </c>
      <c r="D10" s="1" t="s">
        <v>152</v>
      </c>
      <c r="E10" s="1">
        <v>243423257</v>
      </c>
      <c r="F10" s="1">
        <v>91888462</v>
      </c>
      <c r="G10" s="1">
        <v>14528234</v>
      </c>
      <c r="H10" s="1">
        <v>151534795</v>
      </c>
    </row>
    <row r="11" spans="1:8" x14ac:dyDescent="0.15">
      <c r="A11" s="6" t="s">
        <v>173</v>
      </c>
      <c r="B11" s="1">
        <v>832029038</v>
      </c>
      <c r="C11" s="1">
        <v>5555000</v>
      </c>
      <c r="D11" s="1" t="s">
        <v>152</v>
      </c>
      <c r="E11" s="1">
        <v>837584038</v>
      </c>
      <c r="F11" s="1">
        <v>410672288</v>
      </c>
      <c r="G11" s="1">
        <v>24781522</v>
      </c>
      <c r="H11" s="1">
        <v>426911750</v>
      </c>
    </row>
    <row r="12" spans="1:8" x14ac:dyDescent="0.15">
      <c r="A12" s="6" t="s">
        <v>174</v>
      </c>
      <c r="B12" s="1" t="s">
        <v>152</v>
      </c>
      <c r="C12" s="1" t="s">
        <v>152</v>
      </c>
      <c r="D12" s="1" t="s">
        <v>152</v>
      </c>
      <c r="E12" s="1" t="s">
        <v>152</v>
      </c>
      <c r="F12" s="1" t="s">
        <v>152</v>
      </c>
      <c r="G12" s="1" t="s">
        <v>152</v>
      </c>
      <c r="H12" s="1" t="s">
        <v>152</v>
      </c>
    </row>
    <row r="13" spans="1:8" x14ac:dyDescent="0.15">
      <c r="A13" s="6" t="s">
        <v>175</v>
      </c>
      <c r="B13" s="1" t="s">
        <v>152</v>
      </c>
      <c r="C13" s="1" t="s">
        <v>152</v>
      </c>
      <c r="D13" s="1" t="s">
        <v>152</v>
      </c>
      <c r="E13" s="1" t="s">
        <v>152</v>
      </c>
      <c r="F13" s="1" t="s">
        <v>152</v>
      </c>
      <c r="G13" s="1" t="s">
        <v>152</v>
      </c>
      <c r="H13" s="1" t="s">
        <v>152</v>
      </c>
    </row>
    <row r="14" spans="1:8" x14ac:dyDescent="0.15">
      <c r="A14" s="6" t="s">
        <v>176</v>
      </c>
      <c r="B14" s="1" t="s">
        <v>152</v>
      </c>
      <c r="C14" s="1" t="s">
        <v>152</v>
      </c>
      <c r="D14" s="1" t="s">
        <v>152</v>
      </c>
      <c r="E14" s="1" t="s">
        <v>152</v>
      </c>
      <c r="F14" s="1" t="s">
        <v>152</v>
      </c>
      <c r="G14" s="1" t="s">
        <v>152</v>
      </c>
      <c r="H14" s="1" t="s">
        <v>152</v>
      </c>
    </row>
    <row r="15" spans="1:8" x14ac:dyDescent="0.15">
      <c r="A15" s="6" t="s">
        <v>177</v>
      </c>
      <c r="B15" s="1" t="s">
        <v>152</v>
      </c>
      <c r="C15" s="1" t="s">
        <v>152</v>
      </c>
      <c r="D15" s="1" t="s">
        <v>152</v>
      </c>
      <c r="E15" s="1" t="s">
        <v>152</v>
      </c>
      <c r="F15" s="1" t="s">
        <v>152</v>
      </c>
      <c r="G15" s="1" t="s">
        <v>152</v>
      </c>
      <c r="H15" s="1" t="s">
        <v>152</v>
      </c>
    </row>
    <row r="16" spans="1:8" x14ac:dyDescent="0.15">
      <c r="A16" s="6" t="s">
        <v>178</v>
      </c>
      <c r="B16" s="1">
        <v>6985000</v>
      </c>
      <c r="C16" s="1" t="s">
        <v>152</v>
      </c>
      <c r="D16" s="1" t="s">
        <v>152</v>
      </c>
      <c r="E16" s="1">
        <v>6985000</v>
      </c>
      <c r="F16" s="1" t="s">
        <v>152</v>
      </c>
      <c r="G16" s="1" t="s">
        <v>152</v>
      </c>
      <c r="H16" s="1">
        <v>6985000</v>
      </c>
    </row>
    <row r="17" spans="1:8" x14ac:dyDescent="0.15">
      <c r="A17" s="6" t="s">
        <v>179</v>
      </c>
      <c r="B17" s="1">
        <v>8922493929</v>
      </c>
      <c r="C17" s="1">
        <v>72580139</v>
      </c>
      <c r="D17" s="1" t="s">
        <v>152</v>
      </c>
      <c r="E17" s="1">
        <v>8995074068</v>
      </c>
      <c r="F17" s="1">
        <v>4851199058</v>
      </c>
      <c r="G17" s="1">
        <v>166363238</v>
      </c>
      <c r="H17" s="1">
        <v>4143875010</v>
      </c>
    </row>
    <row r="18" spans="1:8" x14ac:dyDescent="0.15">
      <c r="A18" s="6" t="s">
        <v>180</v>
      </c>
      <c r="B18" s="1" t="s">
        <v>152</v>
      </c>
      <c r="C18" s="1" t="s">
        <v>152</v>
      </c>
      <c r="D18" s="1" t="s">
        <v>152</v>
      </c>
      <c r="E18" s="1" t="s">
        <v>152</v>
      </c>
      <c r="F18" s="1" t="s">
        <v>152</v>
      </c>
      <c r="G18" s="1" t="s">
        <v>152</v>
      </c>
      <c r="H18" s="1" t="s">
        <v>152</v>
      </c>
    </row>
    <row r="19" spans="1:8" x14ac:dyDescent="0.15">
      <c r="A19" s="6" t="s">
        <v>181</v>
      </c>
      <c r="B19" s="1">
        <v>61311317</v>
      </c>
      <c r="C19" s="1" t="s">
        <v>152</v>
      </c>
      <c r="D19" s="1" t="s">
        <v>152</v>
      </c>
      <c r="E19" s="1">
        <v>61311317</v>
      </c>
      <c r="F19" s="1" t="s">
        <v>152</v>
      </c>
      <c r="G19" s="1" t="s">
        <v>152</v>
      </c>
      <c r="H19" s="1">
        <v>61311317</v>
      </c>
    </row>
    <row r="20" spans="1:8" x14ac:dyDescent="0.15">
      <c r="A20" s="6" t="s">
        <v>182</v>
      </c>
      <c r="B20" s="1">
        <v>35805</v>
      </c>
      <c r="C20" s="1" t="s">
        <v>152</v>
      </c>
      <c r="D20" s="1" t="s">
        <v>152</v>
      </c>
      <c r="E20" s="1">
        <v>35805</v>
      </c>
      <c r="F20" s="1" t="s">
        <v>152</v>
      </c>
      <c r="G20" s="1" t="s">
        <v>152</v>
      </c>
      <c r="H20" s="1">
        <v>35805</v>
      </c>
    </row>
    <row r="21" spans="1:8" x14ac:dyDescent="0.15">
      <c r="A21" s="6" t="s">
        <v>183</v>
      </c>
      <c r="B21" s="1" t="s">
        <v>152</v>
      </c>
      <c r="C21" s="1" t="s">
        <v>152</v>
      </c>
      <c r="D21" s="1" t="s">
        <v>152</v>
      </c>
      <c r="E21" s="1" t="s">
        <v>152</v>
      </c>
      <c r="F21" s="1" t="s">
        <v>152</v>
      </c>
      <c r="G21" s="1" t="s">
        <v>152</v>
      </c>
      <c r="H21" s="1" t="s">
        <v>152</v>
      </c>
    </row>
    <row r="22" spans="1:8" x14ac:dyDescent="0.15">
      <c r="A22" s="6" t="s">
        <v>184</v>
      </c>
      <c r="B22" s="1" t="s">
        <v>152</v>
      </c>
      <c r="C22" s="1" t="s">
        <v>152</v>
      </c>
      <c r="D22" s="1" t="s">
        <v>152</v>
      </c>
      <c r="E22" s="1" t="s">
        <v>152</v>
      </c>
      <c r="F22" s="1" t="s">
        <v>152</v>
      </c>
      <c r="G22" s="1" t="s">
        <v>152</v>
      </c>
      <c r="H22" s="1" t="s">
        <v>152</v>
      </c>
    </row>
    <row r="23" spans="1:8" x14ac:dyDescent="0.15">
      <c r="A23" s="6" t="s">
        <v>185</v>
      </c>
      <c r="B23" s="1" t="s">
        <v>152</v>
      </c>
      <c r="C23" s="1" t="s">
        <v>152</v>
      </c>
      <c r="D23" s="1" t="s">
        <v>152</v>
      </c>
      <c r="E23" s="1" t="s">
        <v>152</v>
      </c>
      <c r="F23" s="1" t="s">
        <v>152</v>
      </c>
      <c r="G23" s="1" t="s">
        <v>152</v>
      </c>
      <c r="H23" s="1" t="s">
        <v>152</v>
      </c>
    </row>
    <row r="24" spans="1:8" x14ac:dyDescent="0.15">
      <c r="A24" s="6" t="s">
        <v>186</v>
      </c>
      <c r="B24" s="1">
        <v>532580745</v>
      </c>
      <c r="C24" s="1" t="s">
        <v>152</v>
      </c>
      <c r="D24" s="1" t="s">
        <v>152</v>
      </c>
      <c r="E24" s="1">
        <v>532580745</v>
      </c>
      <c r="F24" s="1" t="s">
        <v>152</v>
      </c>
      <c r="G24" s="1" t="s">
        <v>152</v>
      </c>
      <c r="H24" s="1">
        <v>532580745</v>
      </c>
    </row>
    <row r="25" spans="1:8" x14ac:dyDescent="0.15">
      <c r="A25" s="6" t="s">
        <v>187</v>
      </c>
      <c r="B25" s="1" t="s">
        <v>152</v>
      </c>
      <c r="C25" s="1" t="s">
        <v>152</v>
      </c>
      <c r="D25" s="1" t="s">
        <v>152</v>
      </c>
      <c r="E25" s="1" t="s">
        <v>152</v>
      </c>
      <c r="F25" s="1" t="s">
        <v>152</v>
      </c>
      <c r="G25" s="1" t="s">
        <v>152</v>
      </c>
      <c r="H25" s="1" t="s">
        <v>152</v>
      </c>
    </row>
    <row r="26" spans="1:8" x14ac:dyDescent="0.15">
      <c r="A26" s="6" t="s">
        <v>188</v>
      </c>
      <c r="B26" s="1" t="s">
        <v>152</v>
      </c>
      <c r="C26" s="1" t="s">
        <v>152</v>
      </c>
      <c r="D26" s="1" t="s">
        <v>152</v>
      </c>
      <c r="E26" s="1" t="s">
        <v>152</v>
      </c>
      <c r="F26" s="1" t="s">
        <v>152</v>
      </c>
      <c r="G26" s="1" t="s">
        <v>152</v>
      </c>
      <c r="H26" s="1" t="s">
        <v>152</v>
      </c>
    </row>
    <row r="27" spans="1:8" x14ac:dyDescent="0.15">
      <c r="A27" s="6" t="s">
        <v>189</v>
      </c>
      <c r="B27" s="1" t="s">
        <v>152</v>
      </c>
      <c r="C27" s="1" t="s">
        <v>152</v>
      </c>
      <c r="D27" s="1" t="s">
        <v>152</v>
      </c>
      <c r="E27" s="1" t="s">
        <v>152</v>
      </c>
      <c r="F27" s="1" t="s">
        <v>152</v>
      </c>
      <c r="G27" s="1" t="s">
        <v>152</v>
      </c>
      <c r="H27" s="1" t="s">
        <v>152</v>
      </c>
    </row>
    <row r="28" spans="1:8" x14ac:dyDescent="0.15">
      <c r="A28" s="6" t="s">
        <v>190</v>
      </c>
      <c r="B28" s="1" t="s">
        <v>152</v>
      </c>
      <c r="C28" s="1" t="s">
        <v>152</v>
      </c>
      <c r="D28" s="1" t="s">
        <v>152</v>
      </c>
      <c r="E28" s="1" t="s">
        <v>152</v>
      </c>
      <c r="F28" s="1" t="s">
        <v>152</v>
      </c>
      <c r="G28" s="1" t="s">
        <v>152</v>
      </c>
      <c r="H28" s="1" t="s">
        <v>152</v>
      </c>
    </row>
    <row r="29" spans="1:8" x14ac:dyDescent="0.15">
      <c r="A29" s="6" t="s">
        <v>191</v>
      </c>
      <c r="B29" s="1" t="s">
        <v>152</v>
      </c>
      <c r="C29" s="1" t="s">
        <v>152</v>
      </c>
      <c r="D29" s="1" t="s">
        <v>152</v>
      </c>
      <c r="E29" s="1" t="s">
        <v>152</v>
      </c>
      <c r="F29" s="1" t="s">
        <v>152</v>
      </c>
      <c r="G29" s="1" t="s">
        <v>152</v>
      </c>
      <c r="H29" s="1" t="s">
        <v>152</v>
      </c>
    </row>
    <row r="30" spans="1:8" x14ac:dyDescent="0.15">
      <c r="A30" s="6" t="s">
        <v>192</v>
      </c>
      <c r="B30" s="1" t="s">
        <v>152</v>
      </c>
      <c r="C30" s="1" t="s">
        <v>152</v>
      </c>
      <c r="D30" s="1" t="s">
        <v>152</v>
      </c>
      <c r="E30" s="1" t="s">
        <v>152</v>
      </c>
      <c r="F30" s="1" t="s">
        <v>152</v>
      </c>
      <c r="G30" s="1" t="s">
        <v>152</v>
      </c>
      <c r="H30" s="1" t="s">
        <v>152</v>
      </c>
    </row>
    <row r="31" spans="1:8" x14ac:dyDescent="0.15">
      <c r="A31" s="6" t="s">
        <v>193</v>
      </c>
      <c r="B31" s="1">
        <v>41291746</v>
      </c>
      <c r="C31" s="1" t="s">
        <v>152</v>
      </c>
      <c r="D31" s="1" t="s">
        <v>152</v>
      </c>
      <c r="E31" s="1">
        <v>41291746</v>
      </c>
      <c r="F31" s="1" t="s">
        <v>152</v>
      </c>
      <c r="G31" s="1" t="s">
        <v>152</v>
      </c>
      <c r="H31" s="1">
        <v>41291746</v>
      </c>
    </row>
    <row r="32" spans="1:8" x14ac:dyDescent="0.15">
      <c r="A32" s="6" t="s">
        <v>194</v>
      </c>
      <c r="B32" s="1" t="s">
        <v>152</v>
      </c>
      <c r="C32" s="1" t="s">
        <v>152</v>
      </c>
      <c r="D32" s="1" t="s">
        <v>152</v>
      </c>
      <c r="E32" s="1" t="s">
        <v>152</v>
      </c>
      <c r="F32" s="1" t="s">
        <v>152</v>
      </c>
      <c r="G32" s="1" t="s">
        <v>152</v>
      </c>
      <c r="H32" s="1" t="s">
        <v>152</v>
      </c>
    </row>
    <row r="33" spans="1:8" x14ac:dyDescent="0.15">
      <c r="A33" s="6" t="s">
        <v>195</v>
      </c>
      <c r="B33" s="1" t="s">
        <v>152</v>
      </c>
      <c r="C33" s="1" t="s">
        <v>152</v>
      </c>
      <c r="D33" s="1" t="s">
        <v>152</v>
      </c>
      <c r="E33" s="1" t="s">
        <v>152</v>
      </c>
      <c r="F33" s="1" t="s">
        <v>152</v>
      </c>
      <c r="G33" s="1" t="s">
        <v>152</v>
      </c>
      <c r="H33" s="1" t="s">
        <v>152</v>
      </c>
    </row>
    <row r="34" spans="1:8" x14ac:dyDescent="0.15">
      <c r="A34" s="6" t="s">
        <v>196</v>
      </c>
      <c r="B34" s="1" t="s">
        <v>152</v>
      </c>
      <c r="C34" s="1" t="s">
        <v>152</v>
      </c>
      <c r="D34" s="1" t="s">
        <v>152</v>
      </c>
      <c r="E34" s="1" t="s">
        <v>152</v>
      </c>
      <c r="F34" s="1" t="s">
        <v>152</v>
      </c>
      <c r="G34" s="1" t="s">
        <v>152</v>
      </c>
      <c r="H34" s="1" t="s">
        <v>152</v>
      </c>
    </row>
    <row r="35" spans="1:8" x14ac:dyDescent="0.15">
      <c r="A35" s="6" t="s">
        <v>197</v>
      </c>
      <c r="B35" s="1" t="s">
        <v>152</v>
      </c>
      <c r="C35" s="1" t="s">
        <v>152</v>
      </c>
      <c r="D35" s="1" t="s">
        <v>152</v>
      </c>
      <c r="E35" s="1" t="s">
        <v>152</v>
      </c>
      <c r="F35" s="1" t="s">
        <v>152</v>
      </c>
      <c r="G35" s="1" t="s">
        <v>152</v>
      </c>
      <c r="H35" s="1" t="s">
        <v>152</v>
      </c>
    </row>
    <row r="36" spans="1:8" x14ac:dyDescent="0.15">
      <c r="A36" s="6" t="s">
        <v>198</v>
      </c>
      <c r="B36" s="1" t="s">
        <v>152</v>
      </c>
      <c r="C36" s="1" t="s">
        <v>152</v>
      </c>
      <c r="D36" s="1" t="s">
        <v>152</v>
      </c>
      <c r="E36" s="1" t="s">
        <v>152</v>
      </c>
      <c r="F36" s="1" t="s">
        <v>152</v>
      </c>
      <c r="G36" s="1" t="s">
        <v>152</v>
      </c>
      <c r="H36" s="1" t="s">
        <v>152</v>
      </c>
    </row>
    <row r="37" spans="1:8" x14ac:dyDescent="0.15">
      <c r="A37" s="6" t="s">
        <v>199</v>
      </c>
      <c r="B37" s="1" t="s">
        <v>152</v>
      </c>
      <c r="C37" s="1" t="s">
        <v>152</v>
      </c>
      <c r="D37" s="1" t="s">
        <v>152</v>
      </c>
      <c r="E37" s="1" t="s">
        <v>152</v>
      </c>
      <c r="F37" s="1" t="s">
        <v>152</v>
      </c>
      <c r="G37" s="1" t="s">
        <v>152</v>
      </c>
      <c r="H37" s="1" t="s">
        <v>152</v>
      </c>
    </row>
    <row r="38" spans="1:8" x14ac:dyDescent="0.15">
      <c r="A38" s="6" t="s">
        <v>200</v>
      </c>
      <c r="B38" s="1" t="s">
        <v>152</v>
      </c>
      <c r="C38" s="1" t="s">
        <v>152</v>
      </c>
      <c r="D38" s="1" t="s">
        <v>152</v>
      </c>
      <c r="E38" s="1" t="s">
        <v>152</v>
      </c>
      <c r="F38" s="1" t="s">
        <v>152</v>
      </c>
      <c r="G38" s="1" t="s">
        <v>152</v>
      </c>
      <c r="H38" s="1" t="s">
        <v>152</v>
      </c>
    </row>
    <row r="39" spans="1:8" x14ac:dyDescent="0.15">
      <c r="A39" s="6" t="s">
        <v>201</v>
      </c>
      <c r="B39" s="1" t="s">
        <v>152</v>
      </c>
      <c r="C39" s="1">
        <v>1870000</v>
      </c>
      <c r="D39" s="1" t="s">
        <v>152</v>
      </c>
      <c r="E39" s="1">
        <v>1870000</v>
      </c>
      <c r="F39" s="1" t="s">
        <v>152</v>
      </c>
      <c r="G39" s="1" t="s">
        <v>152</v>
      </c>
      <c r="H39" s="1">
        <v>1870000</v>
      </c>
    </row>
    <row r="40" spans="1:8" x14ac:dyDescent="0.15">
      <c r="A40" s="6" t="s">
        <v>202</v>
      </c>
      <c r="B40" s="1" t="s">
        <v>152</v>
      </c>
      <c r="C40" s="1" t="s">
        <v>152</v>
      </c>
      <c r="D40" s="1" t="s">
        <v>152</v>
      </c>
      <c r="E40" s="1" t="s">
        <v>152</v>
      </c>
      <c r="F40" s="1" t="s">
        <v>152</v>
      </c>
      <c r="G40" s="1" t="s">
        <v>152</v>
      </c>
      <c r="H40" s="1" t="s">
        <v>152</v>
      </c>
    </row>
    <row r="41" spans="1:8" x14ac:dyDescent="0.15">
      <c r="A41" s="6" t="s">
        <v>203</v>
      </c>
      <c r="B41" s="1" t="s">
        <v>152</v>
      </c>
      <c r="C41" s="1" t="s">
        <v>152</v>
      </c>
      <c r="D41" s="1" t="s">
        <v>152</v>
      </c>
      <c r="E41" s="1" t="s">
        <v>152</v>
      </c>
      <c r="F41" s="1" t="s">
        <v>152</v>
      </c>
      <c r="G41" s="1" t="s">
        <v>152</v>
      </c>
      <c r="H41" s="1" t="s">
        <v>152</v>
      </c>
    </row>
    <row r="42" spans="1:8" x14ac:dyDescent="0.15">
      <c r="A42" s="6" t="s">
        <v>204</v>
      </c>
      <c r="B42" s="1" t="s">
        <v>152</v>
      </c>
      <c r="C42" s="1" t="s">
        <v>152</v>
      </c>
      <c r="D42" s="1" t="s">
        <v>152</v>
      </c>
      <c r="E42" s="1" t="s">
        <v>152</v>
      </c>
      <c r="F42" s="1" t="s">
        <v>152</v>
      </c>
      <c r="G42" s="1" t="s">
        <v>152</v>
      </c>
      <c r="H42" s="1" t="s">
        <v>152</v>
      </c>
    </row>
    <row r="43" spans="1:8" x14ac:dyDescent="0.15">
      <c r="A43" s="6" t="s">
        <v>205</v>
      </c>
      <c r="B43" s="1" t="s">
        <v>152</v>
      </c>
      <c r="C43" s="1" t="s">
        <v>152</v>
      </c>
      <c r="D43" s="1" t="s">
        <v>152</v>
      </c>
      <c r="E43" s="1" t="s">
        <v>152</v>
      </c>
      <c r="F43" s="1" t="s">
        <v>152</v>
      </c>
      <c r="G43" s="1" t="s">
        <v>152</v>
      </c>
      <c r="H43" s="1" t="s">
        <v>152</v>
      </c>
    </row>
    <row r="44" spans="1:8" x14ac:dyDescent="0.15">
      <c r="A44" s="6" t="s">
        <v>206</v>
      </c>
      <c r="B44" s="1" t="s">
        <v>152</v>
      </c>
      <c r="C44" s="1" t="s">
        <v>152</v>
      </c>
      <c r="D44" s="1" t="s">
        <v>152</v>
      </c>
      <c r="E44" s="1" t="s">
        <v>152</v>
      </c>
      <c r="F44" s="1" t="s">
        <v>152</v>
      </c>
      <c r="G44" s="1" t="s">
        <v>152</v>
      </c>
      <c r="H44" s="1" t="s">
        <v>152</v>
      </c>
    </row>
    <row r="45" spans="1:8" x14ac:dyDescent="0.15">
      <c r="A45" s="6" t="s">
        <v>207</v>
      </c>
      <c r="B45" s="1">
        <v>548147960</v>
      </c>
      <c r="C45" s="1" t="s">
        <v>152</v>
      </c>
      <c r="D45" s="1" t="s">
        <v>152</v>
      </c>
      <c r="E45" s="1">
        <v>548147960</v>
      </c>
      <c r="F45" s="1">
        <v>57460455</v>
      </c>
      <c r="G45" s="1">
        <v>14799992</v>
      </c>
      <c r="H45" s="1">
        <v>490687505</v>
      </c>
    </row>
    <row r="46" spans="1:8" x14ac:dyDescent="0.15">
      <c r="A46" s="6" t="s">
        <v>208</v>
      </c>
      <c r="B46" s="1">
        <v>2510056570</v>
      </c>
      <c r="C46" s="1">
        <v>5181000</v>
      </c>
      <c r="D46" s="1" t="s">
        <v>152</v>
      </c>
      <c r="E46" s="1">
        <v>2515237570</v>
      </c>
      <c r="F46" s="1">
        <v>1615594651</v>
      </c>
      <c r="G46" s="1">
        <v>40453200</v>
      </c>
      <c r="H46" s="1">
        <v>899642919</v>
      </c>
    </row>
    <row r="47" spans="1:8" x14ac:dyDescent="0.15">
      <c r="A47" s="6" t="s">
        <v>209</v>
      </c>
      <c r="B47" s="1">
        <v>4470675836</v>
      </c>
      <c r="C47" s="1">
        <v>65529139</v>
      </c>
      <c r="D47" s="1" t="s">
        <v>152</v>
      </c>
      <c r="E47" s="1">
        <v>4536204975</v>
      </c>
      <c r="F47" s="1">
        <v>2481395828</v>
      </c>
      <c r="G47" s="1">
        <v>104967616</v>
      </c>
      <c r="H47" s="1">
        <v>2054809147</v>
      </c>
    </row>
    <row r="48" spans="1:8" x14ac:dyDescent="0.15">
      <c r="A48" s="6" t="s">
        <v>210</v>
      </c>
      <c r="B48" s="1">
        <v>5761350</v>
      </c>
      <c r="C48" s="1" t="s">
        <v>152</v>
      </c>
      <c r="D48" s="1" t="s">
        <v>152</v>
      </c>
      <c r="E48" s="1">
        <v>5761350</v>
      </c>
      <c r="F48" s="1">
        <v>4701240</v>
      </c>
      <c r="G48" s="1">
        <v>195885</v>
      </c>
      <c r="H48" s="1">
        <v>1060110</v>
      </c>
    </row>
    <row r="49" spans="1:8" x14ac:dyDescent="0.15">
      <c r="A49" s="6" t="s">
        <v>211</v>
      </c>
      <c r="B49" s="1" t="s">
        <v>152</v>
      </c>
      <c r="C49" s="1" t="s">
        <v>152</v>
      </c>
      <c r="D49" s="1" t="s">
        <v>152</v>
      </c>
      <c r="E49" s="1" t="s">
        <v>152</v>
      </c>
      <c r="F49" s="1" t="s">
        <v>152</v>
      </c>
      <c r="G49" s="1" t="s">
        <v>152</v>
      </c>
      <c r="H49" s="1" t="s">
        <v>152</v>
      </c>
    </row>
    <row r="50" spans="1:8" x14ac:dyDescent="0.15">
      <c r="A50" s="6" t="s">
        <v>212</v>
      </c>
      <c r="B50" s="1" t="s">
        <v>152</v>
      </c>
      <c r="C50" s="1" t="s">
        <v>152</v>
      </c>
      <c r="D50" s="1" t="s">
        <v>152</v>
      </c>
      <c r="E50" s="1" t="s">
        <v>152</v>
      </c>
      <c r="F50" s="1" t="s">
        <v>152</v>
      </c>
      <c r="G50" s="1" t="s">
        <v>152</v>
      </c>
      <c r="H50" s="1" t="s">
        <v>152</v>
      </c>
    </row>
    <row r="51" spans="1:8" x14ac:dyDescent="0.15">
      <c r="A51" s="6" t="s">
        <v>213</v>
      </c>
      <c r="B51" s="1" t="s">
        <v>152</v>
      </c>
      <c r="C51" s="1" t="s">
        <v>152</v>
      </c>
      <c r="D51" s="1" t="s">
        <v>152</v>
      </c>
      <c r="E51" s="1" t="s">
        <v>152</v>
      </c>
      <c r="F51" s="1" t="s">
        <v>152</v>
      </c>
      <c r="G51" s="1" t="s">
        <v>152</v>
      </c>
      <c r="H51" s="1" t="s">
        <v>152</v>
      </c>
    </row>
    <row r="52" spans="1:8" x14ac:dyDescent="0.15">
      <c r="A52" s="6" t="s">
        <v>214</v>
      </c>
      <c r="B52" s="1">
        <v>332031560</v>
      </c>
      <c r="C52" s="1" t="s">
        <v>152</v>
      </c>
      <c r="D52" s="1" t="s">
        <v>152</v>
      </c>
      <c r="E52" s="1">
        <v>332031560</v>
      </c>
      <c r="F52" s="1">
        <v>325761713</v>
      </c>
      <c r="G52" s="1">
        <v>2035017</v>
      </c>
      <c r="H52" s="1">
        <v>6269847</v>
      </c>
    </row>
    <row r="53" spans="1:8" x14ac:dyDescent="0.15">
      <c r="A53" s="6" t="s">
        <v>215</v>
      </c>
      <c r="B53" s="1" t="s">
        <v>152</v>
      </c>
      <c r="C53" s="1" t="s">
        <v>152</v>
      </c>
      <c r="D53" s="1" t="s">
        <v>152</v>
      </c>
      <c r="E53" s="1" t="s">
        <v>152</v>
      </c>
      <c r="F53" s="1" t="s">
        <v>152</v>
      </c>
      <c r="G53" s="1" t="s">
        <v>152</v>
      </c>
      <c r="H53" s="1" t="s">
        <v>152</v>
      </c>
    </row>
    <row r="54" spans="1:8" x14ac:dyDescent="0.15">
      <c r="A54" s="6" t="s">
        <v>216</v>
      </c>
      <c r="B54" s="1" t="s">
        <v>152</v>
      </c>
      <c r="C54" s="1" t="s">
        <v>152</v>
      </c>
      <c r="D54" s="1" t="s">
        <v>152</v>
      </c>
      <c r="E54" s="1" t="s">
        <v>152</v>
      </c>
      <c r="F54" s="1" t="s">
        <v>152</v>
      </c>
      <c r="G54" s="1" t="s">
        <v>152</v>
      </c>
      <c r="H54" s="1" t="s">
        <v>152</v>
      </c>
    </row>
    <row r="55" spans="1:8" x14ac:dyDescent="0.15">
      <c r="A55" s="6" t="s">
        <v>217</v>
      </c>
      <c r="B55" s="1" t="s">
        <v>152</v>
      </c>
      <c r="C55" s="1" t="s">
        <v>152</v>
      </c>
      <c r="D55" s="1" t="s">
        <v>152</v>
      </c>
      <c r="E55" s="1" t="s">
        <v>152</v>
      </c>
      <c r="F55" s="1" t="s">
        <v>152</v>
      </c>
      <c r="G55" s="1" t="s">
        <v>152</v>
      </c>
      <c r="H55" s="1" t="s">
        <v>152</v>
      </c>
    </row>
    <row r="56" spans="1:8" x14ac:dyDescent="0.15">
      <c r="A56" s="6" t="s">
        <v>218</v>
      </c>
      <c r="B56" s="1" t="s">
        <v>152</v>
      </c>
      <c r="C56" s="1" t="s">
        <v>152</v>
      </c>
      <c r="D56" s="1" t="s">
        <v>152</v>
      </c>
      <c r="E56" s="1" t="s">
        <v>152</v>
      </c>
      <c r="F56" s="1" t="s">
        <v>152</v>
      </c>
      <c r="G56" s="1" t="s">
        <v>152</v>
      </c>
      <c r="H56" s="1" t="s">
        <v>152</v>
      </c>
    </row>
    <row r="57" spans="1:8" x14ac:dyDescent="0.15">
      <c r="A57" s="6" t="s">
        <v>219</v>
      </c>
      <c r="B57" s="1">
        <v>184668910</v>
      </c>
      <c r="C57" s="1" t="s">
        <v>152</v>
      </c>
      <c r="D57" s="1" t="s">
        <v>152</v>
      </c>
      <c r="E57" s="1">
        <v>184668910</v>
      </c>
      <c r="F57" s="1">
        <v>184338149</v>
      </c>
      <c r="G57" s="1">
        <v>18375</v>
      </c>
      <c r="H57" s="1">
        <v>330761</v>
      </c>
    </row>
    <row r="58" spans="1:8" x14ac:dyDescent="0.15">
      <c r="A58" s="6" t="s">
        <v>220</v>
      </c>
      <c r="B58" s="1" t="s">
        <v>152</v>
      </c>
      <c r="C58" s="1" t="s">
        <v>152</v>
      </c>
      <c r="D58" s="1" t="s">
        <v>152</v>
      </c>
      <c r="E58" s="1" t="s">
        <v>152</v>
      </c>
      <c r="F58" s="1" t="s">
        <v>152</v>
      </c>
      <c r="G58" s="1" t="s">
        <v>152</v>
      </c>
      <c r="H58" s="1" t="s">
        <v>152</v>
      </c>
    </row>
    <row r="59" spans="1:8" x14ac:dyDescent="0.15">
      <c r="A59" s="6" t="s">
        <v>221</v>
      </c>
      <c r="B59" s="1">
        <v>211888150</v>
      </c>
      <c r="C59" s="1" t="s">
        <v>152</v>
      </c>
      <c r="D59" s="1" t="s">
        <v>152</v>
      </c>
      <c r="E59" s="1">
        <v>211888150</v>
      </c>
      <c r="F59" s="1">
        <v>181947022</v>
      </c>
      <c r="G59" s="1">
        <v>3893153</v>
      </c>
      <c r="H59" s="1">
        <v>29941128</v>
      </c>
    </row>
    <row r="60" spans="1:8" x14ac:dyDescent="0.15">
      <c r="A60" s="6" t="s">
        <v>222</v>
      </c>
      <c r="B60" s="1" t="s">
        <v>152</v>
      </c>
      <c r="C60" s="1" t="s">
        <v>152</v>
      </c>
      <c r="D60" s="1" t="s">
        <v>152</v>
      </c>
      <c r="E60" s="1" t="s">
        <v>152</v>
      </c>
      <c r="F60" s="1" t="s">
        <v>152</v>
      </c>
      <c r="G60" s="1" t="s">
        <v>152</v>
      </c>
      <c r="H60" s="1" t="s">
        <v>152</v>
      </c>
    </row>
    <row r="61" spans="1:8" x14ac:dyDescent="0.15">
      <c r="A61" s="6" t="s">
        <v>223</v>
      </c>
      <c r="B61" s="1">
        <v>24043980</v>
      </c>
      <c r="C61" s="1" t="s">
        <v>152</v>
      </c>
      <c r="D61" s="1" t="s">
        <v>152</v>
      </c>
      <c r="E61" s="1">
        <v>24043980</v>
      </c>
      <c r="F61" s="1" t="s">
        <v>152</v>
      </c>
      <c r="G61" s="1" t="s">
        <v>152</v>
      </c>
      <c r="H61" s="1">
        <v>24043980</v>
      </c>
    </row>
    <row r="62" spans="1:8" x14ac:dyDescent="0.15">
      <c r="A62" s="6" t="s">
        <v>224</v>
      </c>
      <c r="B62" s="1">
        <v>434394159</v>
      </c>
      <c r="C62" s="1">
        <v>6160360</v>
      </c>
      <c r="D62" s="1" t="s">
        <v>152</v>
      </c>
      <c r="E62" s="1">
        <v>440554519</v>
      </c>
      <c r="F62" s="1">
        <v>283358553</v>
      </c>
      <c r="G62" s="1">
        <v>31658718</v>
      </c>
      <c r="H62" s="1">
        <v>157195966</v>
      </c>
    </row>
    <row r="63" spans="1:8" x14ac:dyDescent="0.15">
      <c r="A63" s="6" t="s">
        <v>225</v>
      </c>
      <c r="B63" s="1">
        <v>8840880</v>
      </c>
      <c r="C63" s="1" t="s">
        <v>152</v>
      </c>
      <c r="D63" s="1" t="s">
        <v>152</v>
      </c>
      <c r="E63" s="1">
        <v>8840880</v>
      </c>
      <c r="F63" s="1">
        <v>2971080</v>
      </c>
      <c r="G63" s="1">
        <v>1105110</v>
      </c>
      <c r="H63" s="1">
        <v>5869800</v>
      </c>
    </row>
    <row r="64" spans="1:8" x14ac:dyDescent="0.15">
      <c r="A64" s="6" t="s">
        <v>226</v>
      </c>
      <c r="B64" s="1">
        <v>425553279</v>
      </c>
      <c r="C64" s="1">
        <v>6160360</v>
      </c>
      <c r="D64" s="1" t="s">
        <v>152</v>
      </c>
      <c r="E64" s="1">
        <v>431713639</v>
      </c>
      <c r="F64" s="1">
        <v>280387473</v>
      </c>
      <c r="G64" s="1">
        <v>30553608</v>
      </c>
      <c r="H64" s="1">
        <v>151326166</v>
      </c>
    </row>
    <row r="65" spans="1:8" x14ac:dyDescent="0.15">
      <c r="A65" s="6" t="s">
        <v>227</v>
      </c>
      <c r="B65" s="1" t="s">
        <v>152</v>
      </c>
      <c r="C65" s="1" t="s">
        <v>152</v>
      </c>
      <c r="D65" s="1" t="s">
        <v>152</v>
      </c>
      <c r="E65" s="1" t="s">
        <v>152</v>
      </c>
      <c r="F65" s="1" t="s">
        <v>152</v>
      </c>
      <c r="G65" s="1" t="s">
        <v>152</v>
      </c>
      <c r="H65" s="1" t="s">
        <v>152</v>
      </c>
    </row>
    <row r="66" spans="1:8" x14ac:dyDescent="0.15">
      <c r="A66" s="6" t="s">
        <v>10</v>
      </c>
      <c r="B66" s="1">
        <v>24756076590</v>
      </c>
      <c r="C66" s="1">
        <v>136922729</v>
      </c>
      <c r="D66" s="1" t="s">
        <v>152</v>
      </c>
      <c r="E66" s="1">
        <v>24892999319</v>
      </c>
      <c r="F66" s="1">
        <v>12639393163</v>
      </c>
      <c r="G66" s="1">
        <v>438055503</v>
      </c>
      <c r="H66" s="1">
        <v>12253606156</v>
      </c>
    </row>
  </sheetData>
  <mergeCells count="1">
    <mergeCell ref="A1:H1"/>
  </mergeCells>
  <phoneticPr fontId="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"/>
  <sheetViews>
    <sheetView zoomScaleNormal="100" workbookViewId="0"/>
  </sheetViews>
  <sheetFormatPr defaultColWidth="8.875" defaultRowHeight="11.25" x14ac:dyDescent="0.15"/>
  <cols>
    <col min="1" max="1" width="22.875" style="5" customWidth="1"/>
    <col min="2" max="8" width="12.875" style="5" customWidth="1"/>
    <col min="9" max="16384" width="8.875" style="5"/>
  </cols>
  <sheetData>
    <row r="1" spans="1:8" ht="21" x14ac:dyDescent="0.2">
      <c r="A1" s="8" t="s">
        <v>70</v>
      </c>
    </row>
    <row r="2" spans="1:8" ht="13.5" x14ac:dyDescent="0.15">
      <c r="A2" s="9" t="s">
        <v>272</v>
      </c>
    </row>
    <row r="3" spans="1:8" ht="13.5" x14ac:dyDescent="0.15">
      <c r="A3" s="9" t="s">
        <v>288</v>
      </c>
    </row>
    <row r="4" spans="1:8" ht="13.5" x14ac:dyDescent="0.15">
      <c r="H4" s="7" t="s">
        <v>121</v>
      </c>
    </row>
    <row r="5" spans="1:8" ht="22.5" customHeight="1" x14ac:dyDescent="0.15">
      <c r="A5" s="14" t="s">
        <v>46</v>
      </c>
      <c r="B5" s="2" t="s">
        <v>71</v>
      </c>
      <c r="C5" s="3" t="s">
        <v>72</v>
      </c>
      <c r="D5" s="3" t="s">
        <v>73</v>
      </c>
      <c r="E5" s="3" t="s">
        <v>74</v>
      </c>
      <c r="F5" s="3" t="s">
        <v>75</v>
      </c>
      <c r="G5" s="3" t="s">
        <v>76</v>
      </c>
      <c r="H5" s="3" t="s">
        <v>289</v>
      </c>
    </row>
    <row r="6" spans="1:8" ht="18" customHeight="1" x14ac:dyDescent="0.15">
      <c r="A6" s="39">
        <v>3288660534</v>
      </c>
      <c r="B6" s="1">
        <v>235816840</v>
      </c>
      <c r="C6" s="1">
        <v>242494000</v>
      </c>
      <c r="D6" s="1">
        <v>250174000</v>
      </c>
      <c r="E6" s="1">
        <v>260096000</v>
      </c>
      <c r="F6" s="1">
        <v>242820000</v>
      </c>
      <c r="G6" s="1">
        <v>1019267000</v>
      </c>
      <c r="H6" s="1">
        <v>1037992694</v>
      </c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"/>
  <sheetViews>
    <sheetView zoomScaleNormal="100" workbookViewId="0">
      <selection activeCell="A4" sqref="A4"/>
    </sheetView>
  </sheetViews>
  <sheetFormatPr defaultColWidth="8.875" defaultRowHeight="11.25" x14ac:dyDescent="0.15"/>
  <cols>
    <col min="1" max="1" width="22.875" style="5" customWidth="1"/>
    <col min="2" max="2" width="112.875" style="5" customWidth="1"/>
    <col min="3" max="16384" width="8.875" style="5"/>
  </cols>
  <sheetData>
    <row r="1" spans="1:2" ht="21" x14ac:dyDescent="0.2">
      <c r="A1" s="8" t="s">
        <v>77</v>
      </c>
    </row>
    <row r="2" spans="1:2" ht="13.5" x14ac:dyDescent="0.15">
      <c r="A2" s="9" t="s">
        <v>250</v>
      </c>
    </row>
    <row r="3" spans="1:2" ht="13.5" x14ac:dyDescent="0.15">
      <c r="A3" s="9" t="s">
        <v>288</v>
      </c>
    </row>
    <row r="4" spans="1:2" ht="13.5" x14ac:dyDescent="0.15">
      <c r="B4" s="7" t="s">
        <v>121</v>
      </c>
    </row>
    <row r="5" spans="1:2" ht="22.5" customHeight="1" x14ac:dyDescent="0.15">
      <c r="A5" s="16" t="s">
        <v>78</v>
      </c>
      <c r="B5" s="2" t="s">
        <v>79</v>
      </c>
    </row>
    <row r="6" spans="1:2" ht="18" customHeight="1" x14ac:dyDescent="0.15">
      <c r="A6" s="30" t="s">
        <v>104</v>
      </c>
      <c r="B6" s="1"/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"/>
  <sheetViews>
    <sheetView zoomScaleNormal="100" workbookViewId="0">
      <selection activeCell="C2" sqref="C2"/>
    </sheetView>
  </sheetViews>
  <sheetFormatPr defaultColWidth="8.875" defaultRowHeight="11.25" x14ac:dyDescent="0.15"/>
  <cols>
    <col min="1" max="1" width="18.875" style="5" customWidth="1"/>
    <col min="2" max="6" width="20.875" style="5" customWidth="1"/>
    <col min="7" max="16384" width="8.875" style="5"/>
  </cols>
  <sheetData>
    <row r="1" spans="1:6" ht="21" x14ac:dyDescent="0.2">
      <c r="A1" s="8" t="s">
        <v>80</v>
      </c>
    </row>
    <row r="2" spans="1:6" ht="13.5" x14ac:dyDescent="0.15">
      <c r="A2" s="9" t="s">
        <v>250</v>
      </c>
    </row>
    <row r="3" spans="1:6" ht="13.5" x14ac:dyDescent="0.15">
      <c r="A3" s="9" t="s">
        <v>288</v>
      </c>
    </row>
    <row r="4" spans="1:6" ht="13.5" x14ac:dyDescent="0.15">
      <c r="F4" s="7" t="s">
        <v>121</v>
      </c>
    </row>
    <row r="5" spans="1:6" ht="22.5" customHeight="1" x14ac:dyDescent="0.15">
      <c r="A5" s="53" t="s">
        <v>81</v>
      </c>
      <c r="B5" s="53" t="s">
        <v>82</v>
      </c>
      <c r="C5" s="53" t="s">
        <v>83</v>
      </c>
      <c r="D5" s="53" t="s">
        <v>84</v>
      </c>
      <c r="E5" s="53"/>
      <c r="F5" s="53" t="s">
        <v>85</v>
      </c>
    </row>
    <row r="6" spans="1:6" ht="22.5" customHeight="1" x14ac:dyDescent="0.15">
      <c r="A6" s="53"/>
      <c r="B6" s="53"/>
      <c r="C6" s="53"/>
      <c r="D6" s="2" t="s">
        <v>86</v>
      </c>
      <c r="E6" s="2" t="s">
        <v>30</v>
      </c>
      <c r="F6" s="53"/>
    </row>
    <row r="7" spans="1:6" ht="18" customHeight="1" x14ac:dyDescent="0.15">
      <c r="A7" s="6" t="s">
        <v>106</v>
      </c>
      <c r="B7" s="1">
        <v>260392</v>
      </c>
      <c r="C7" s="1"/>
      <c r="D7" s="1">
        <v>260392</v>
      </c>
      <c r="E7" s="1"/>
      <c r="F7" s="1">
        <v>0</v>
      </c>
    </row>
    <row r="8" spans="1:6" ht="18" customHeight="1" x14ac:dyDescent="0.15">
      <c r="A8" s="6" t="s">
        <v>107</v>
      </c>
      <c r="B8" s="1">
        <v>699741</v>
      </c>
      <c r="C8" s="1">
        <v>262679</v>
      </c>
      <c r="D8" s="1"/>
      <c r="E8" s="1"/>
      <c r="F8" s="1">
        <v>962420</v>
      </c>
    </row>
    <row r="9" spans="1:6" ht="18" customHeight="1" x14ac:dyDescent="0.15">
      <c r="A9" s="6" t="s">
        <v>109</v>
      </c>
      <c r="B9" s="1">
        <v>45513845</v>
      </c>
      <c r="C9" s="1">
        <v>40057510</v>
      </c>
      <c r="D9" s="1">
        <v>45513845</v>
      </c>
      <c r="E9" s="1"/>
      <c r="F9" s="1">
        <v>40057510</v>
      </c>
    </row>
    <row r="10" spans="1:6" ht="18" customHeight="1" x14ac:dyDescent="0.15">
      <c r="A10" s="6" t="s">
        <v>108</v>
      </c>
      <c r="B10" s="1">
        <v>228566025</v>
      </c>
      <c r="C10" s="1">
        <v>152765975</v>
      </c>
      <c r="D10" s="1"/>
      <c r="E10" s="1"/>
      <c r="F10" s="1">
        <v>381332000</v>
      </c>
    </row>
    <row r="11" spans="1:6" ht="18" customHeight="1" x14ac:dyDescent="0.15">
      <c r="A11" s="6" t="s">
        <v>119</v>
      </c>
      <c r="B11" s="1">
        <v>0</v>
      </c>
      <c r="C11" s="1"/>
      <c r="D11" s="1"/>
      <c r="E11" s="1"/>
      <c r="F11" s="1">
        <v>0</v>
      </c>
    </row>
    <row r="12" spans="1:6" ht="18" customHeight="1" x14ac:dyDescent="0.15">
      <c r="A12" s="4" t="s">
        <v>10</v>
      </c>
      <c r="B12" s="1">
        <f>SUM(B7:B11)</f>
        <v>275040003</v>
      </c>
      <c r="C12" s="1">
        <f>SUM(C7:C11)</f>
        <v>193086164</v>
      </c>
      <c r="D12" s="1">
        <f>SUM(D7:D11)</f>
        <v>45774237</v>
      </c>
      <c r="E12" s="1">
        <f>SUM(E7:E11)</f>
        <v>0</v>
      </c>
      <c r="F12" s="1">
        <f>SUM(F7:F11)</f>
        <v>422351930</v>
      </c>
    </row>
  </sheetData>
  <mergeCells count="5">
    <mergeCell ref="A5:A6"/>
    <mergeCell ref="B5:B6"/>
    <mergeCell ref="C5:C6"/>
    <mergeCell ref="F5:F6"/>
    <mergeCell ref="D5:E5"/>
  </mergeCells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7"/>
  <sheetViews>
    <sheetView zoomScaleNormal="100" workbookViewId="0"/>
  </sheetViews>
  <sheetFormatPr defaultColWidth="8.875" defaultRowHeight="11.25" x14ac:dyDescent="0.15"/>
  <cols>
    <col min="1" max="1" width="25.875" style="5" customWidth="1"/>
    <col min="2" max="2" width="32.375" style="5" customWidth="1"/>
    <col min="3" max="3" width="22.375" style="5" customWidth="1"/>
    <col min="4" max="5" width="16.875" style="5" customWidth="1"/>
    <col min="6" max="16384" width="8.875" style="5"/>
  </cols>
  <sheetData>
    <row r="1" spans="1:5" ht="21" x14ac:dyDescent="0.2">
      <c r="A1" s="8" t="s">
        <v>87</v>
      </c>
    </row>
    <row r="2" spans="1:5" ht="13.5" x14ac:dyDescent="0.15">
      <c r="A2" s="9" t="s">
        <v>271</v>
      </c>
    </row>
    <row r="3" spans="1:5" ht="13.5" x14ac:dyDescent="0.15">
      <c r="A3" s="9" t="s">
        <v>288</v>
      </c>
    </row>
    <row r="4" spans="1:5" ht="13.5" x14ac:dyDescent="0.15">
      <c r="E4" s="7" t="s">
        <v>121</v>
      </c>
    </row>
    <row r="5" spans="1:5" ht="22.5" customHeight="1" x14ac:dyDescent="0.15">
      <c r="A5" s="2" t="s">
        <v>81</v>
      </c>
      <c r="B5" s="2" t="s">
        <v>88</v>
      </c>
      <c r="C5" s="2" t="s">
        <v>89</v>
      </c>
      <c r="D5" s="2" t="s">
        <v>90</v>
      </c>
      <c r="E5" s="2" t="s">
        <v>91</v>
      </c>
    </row>
    <row r="6" spans="1:5" ht="18" customHeight="1" x14ac:dyDescent="0.15">
      <c r="A6" s="56" t="s">
        <v>92</v>
      </c>
      <c r="B6" s="31" t="s">
        <v>291</v>
      </c>
      <c r="C6" s="33" t="s">
        <v>277</v>
      </c>
      <c r="D6" s="32">
        <v>7150000</v>
      </c>
      <c r="E6" s="31" t="s">
        <v>282</v>
      </c>
    </row>
    <row r="7" spans="1:5" ht="18" customHeight="1" x14ac:dyDescent="0.15">
      <c r="A7" s="56"/>
      <c r="B7" s="31" t="s">
        <v>273</v>
      </c>
      <c r="C7" s="41" t="s">
        <v>278</v>
      </c>
      <c r="D7" s="21">
        <v>489000</v>
      </c>
      <c r="E7" s="6" t="s">
        <v>283</v>
      </c>
    </row>
    <row r="8" spans="1:5" ht="18" customHeight="1" x14ac:dyDescent="0.15">
      <c r="A8" s="56"/>
      <c r="B8" s="31"/>
      <c r="C8" s="33"/>
      <c r="D8" s="32"/>
      <c r="E8" s="31"/>
    </row>
    <row r="9" spans="1:5" ht="18" customHeight="1" x14ac:dyDescent="0.15">
      <c r="A9" s="57"/>
      <c r="B9" s="31"/>
      <c r="C9" s="33"/>
      <c r="D9" s="32"/>
      <c r="E9" s="31"/>
    </row>
    <row r="10" spans="1:5" ht="18" customHeight="1" x14ac:dyDescent="0.15">
      <c r="A10" s="58"/>
      <c r="B10" s="4" t="s">
        <v>93</v>
      </c>
      <c r="C10" s="42"/>
      <c r="D10" s="21">
        <v>7639000</v>
      </c>
      <c r="E10" s="11"/>
    </row>
    <row r="11" spans="1:5" ht="18" customHeight="1" x14ac:dyDescent="0.15">
      <c r="A11" s="57" t="s">
        <v>94</v>
      </c>
      <c r="B11" s="31" t="s">
        <v>290</v>
      </c>
      <c r="C11" s="41" t="s">
        <v>279</v>
      </c>
      <c r="D11" s="21">
        <v>53824000</v>
      </c>
      <c r="E11" s="6"/>
    </row>
    <row r="12" spans="1:5" ht="18" customHeight="1" x14ac:dyDescent="0.15">
      <c r="A12" s="57"/>
      <c r="B12" s="31" t="s">
        <v>274</v>
      </c>
      <c r="C12" s="41" t="s">
        <v>280</v>
      </c>
      <c r="D12" s="21">
        <v>28050000</v>
      </c>
      <c r="E12" s="6"/>
    </row>
    <row r="13" spans="1:5" ht="18" customHeight="1" x14ac:dyDescent="0.15">
      <c r="A13" s="57"/>
      <c r="B13" s="31" t="s">
        <v>275</v>
      </c>
      <c r="C13" s="41"/>
      <c r="D13" s="21">
        <v>64880000</v>
      </c>
      <c r="E13" s="33"/>
    </row>
    <row r="14" spans="1:5" ht="18" customHeight="1" x14ac:dyDescent="0.15">
      <c r="A14" s="57"/>
      <c r="B14" s="31" t="s">
        <v>281</v>
      </c>
      <c r="C14" s="31" t="s">
        <v>276</v>
      </c>
      <c r="D14" s="21">
        <v>6380772</v>
      </c>
      <c r="E14" s="33"/>
    </row>
    <row r="15" spans="1:5" ht="18" customHeight="1" x14ac:dyDescent="0.15">
      <c r="A15" s="57"/>
      <c r="B15" s="31" t="s">
        <v>118</v>
      </c>
      <c r="C15" s="41"/>
      <c r="D15" s="21">
        <v>187439908</v>
      </c>
      <c r="E15" s="33"/>
    </row>
    <row r="16" spans="1:5" ht="18" customHeight="1" x14ac:dyDescent="0.15">
      <c r="A16" s="58"/>
      <c r="B16" s="4" t="s">
        <v>93</v>
      </c>
      <c r="C16" s="11"/>
      <c r="D16" s="21">
        <v>340574680</v>
      </c>
      <c r="E16" s="11"/>
    </row>
    <row r="17" spans="1:5" ht="18" customHeight="1" x14ac:dyDescent="0.15">
      <c r="A17" s="4" t="s">
        <v>10</v>
      </c>
      <c r="B17" s="11"/>
      <c r="C17" s="11"/>
      <c r="D17" s="21">
        <v>348213680</v>
      </c>
      <c r="E17" s="11"/>
    </row>
  </sheetData>
  <mergeCells count="2">
    <mergeCell ref="A6:A10"/>
    <mergeCell ref="A11:A16"/>
  </mergeCells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6"/>
  <sheetViews>
    <sheetView zoomScale="80" zoomScaleNormal="80" workbookViewId="0"/>
  </sheetViews>
  <sheetFormatPr defaultColWidth="8.875" defaultRowHeight="11.25" x14ac:dyDescent="0.15"/>
  <cols>
    <col min="1" max="1" width="31.125" style="5" customWidth="1"/>
    <col min="2" max="3" width="24.875" style="5" customWidth="1"/>
    <col min="4" max="4" width="28.875" style="5" customWidth="1"/>
    <col min="5" max="5" width="24.875" style="5" customWidth="1"/>
    <col min="6" max="6" width="11" style="5" bestFit="1" customWidth="1"/>
    <col min="7" max="7" width="10.375" style="5" customWidth="1"/>
    <col min="8" max="16384" width="8.875" style="5"/>
  </cols>
  <sheetData>
    <row r="1" spans="1:5" ht="21" x14ac:dyDescent="0.2">
      <c r="A1" s="8" t="s">
        <v>95</v>
      </c>
    </row>
    <row r="2" spans="1:5" ht="13.5" x14ac:dyDescent="0.15">
      <c r="A2" s="9" t="s">
        <v>250</v>
      </c>
    </row>
    <row r="3" spans="1:5" ht="13.5" x14ac:dyDescent="0.15">
      <c r="A3" s="9" t="s">
        <v>288</v>
      </c>
    </row>
    <row r="4" spans="1:5" ht="13.5" x14ac:dyDescent="0.15">
      <c r="E4" s="7" t="s">
        <v>121</v>
      </c>
    </row>
    <row r="5" spans="1:5" ht="22.5" customHeight="1" x14ac:dyDescent="0.15">
      <c r="A5" s="2" t="s">
        <v>96</v>
      </c>
      <c r="B5" s="2" t="s">
        <v>81</v>
      </c>
      <c r="C5" s="53" t="s">
        <v>97</v>
      </c>
      <c r="D5" s="53"/>
      <c r="E5" s="2" t="s">
        <v>90</v>
      </c>
    </row>
    <row r="6" spans="1:5" ht="18" customHeight="1" x14ac:dyDescent="0.15">
      <c r="A6" s="58" t="s">
        <v>98</v>
      </c>
      <c r="B6" s="58" t="s">
        <v>99</v>
      </c>
      <c r="C6" s="57" t="s">
        <v>110</v>
      </c>
      <c r="D6" s="65"/>
      <c r="E6" s="1">
        <v>920233000</v>
      </c>
    </row>
    <row r="7" spans="1:5" ht="18" customHeight="1" x14ac:dyDescent="0.15">
      <c r="A7" s="58"/>
      <c r="B7" s="58"/>
      <c r="C7" s="57" t="s">
        <v>111</v>
      </c>
      <c r="D7" s="65"/>
      <c r="E7" s="1">
        <v>38025000</v>
      </c>
    </row>
    <row r="8" spans="1:5" ht="18" customHeight="1" x14ac:dyDescent="0.15">
      <c r="A8" s="58"/>
      <c r="B8" s="58"/>
      <c r="C8" s="57" t="s">
        <v>112</v>
      </c>
      <c r="D8" s="65"/>
      <c r="E8" s="1">
        <v>236769000</v>
      </c>
    </row>
    <row r="9" spans="1:5" ht="18" customHeight="1" x14ac:dyDescent="0.15">
      <c r="A9" s="58"/>
      <c r="B9" s="58"/>
      <c r="C9" s="57" t="s">
        <v>113</v>
      </c>
      <c r="D9" s="65"/>
      <c r="E9" s="1">
        <v>1177437000</v>
      </c>
    </row>
    <row r="10" spans="1:5" ht="18" customHeight="1" x14ac:dyDescent="0.15">
      <c r="A10" s="58"/>
      <c r="B10" s="58"/>
      <c r="C10" s="57" t="s">
        <v>114</v>
      </c>
      <c r="D10" s="65"/>
      <c r="E10" s="1">
        <v>20039000</v>
      </c>
    </row>
    <row r="11" spans="1:5" ht="18" customHeight="1" x14ac:dyDescent="0.15">
      <c r="A11" s="58"/>
      <c r="B11" s="58"/>
      <c r="C11" s="57" t="s">
        <v>115</v>
      </c>
      <c r="D11" s="65"/>
      <c r="E11" s="1">
        <v>88265000</v>
      </c>
    </row>
    <row r="12" spans="1:5" ht="18" customHeight="1" x14ac:dyDescent="0.15">
      <c r="A12" s="58"/>
      <c r="B12" s="58"/>
      <c r="C12" s="57" t="s">
        <v>140</v>
      </c>
      <c r="D12" s="65"/>
      <c r="E12" s="1">
        <v>75368</v>
      </c>
    </row>
    <row r="13" spans="1:5" ht="18" customHeight="1" x14ac:dyDescent="0.15">
      <c r="A13" s="58"/>
      <c r="B13" s="58"/>
      <c r="C13" s="58" t="s">
        <v>42</v>
      </c>
      <c r="D13" s="65"/>
      <c r="E13" s="1">
        <v>2480843368</v>
      </c>
    </row>
    <row r="14" spans="1:5" ht="18" customHeight="1" x14ac:dyDescent="0.15">
      <c r="A14" s="58"/>
      <c r="B14" s="58" t="s">
        <v>100</v>
      </c>
      <c r="C14" s="74" t="s">
        <v>101</v>
      </c>
      <c r="D14" s="6" t="s">
        <v>116</v>
      </c>
      <c r="E14" s="1">
        <v>85811000</v>
      </c>
    </row>
    <row r="15" spans="1:5" ht="18" customHeight="1" x14ac:dyDescent="0.15">
      <c r="A15" s="58"/>
      <c r="B15" s="58"/>
      <c r="C15" s="58"/>
      <c r="D15" s="6" t="s">
        <v>117</v>
      </c>
      <c r="E15" s="1"/>
    </row>
    <row r="16" spans="1:5" ht="18" customHeight="1" x14ac:dyDescent="0.15">
      <c r="A16" s="58"/>
      <c r="B16" s="58"/>
      <c r="C16" s="58"/>
      <c r="D16" s="6"/>
      <c r="E16" s="1"/>
    </row>
    <row r="17" spans="1:5" ht="18" customHeight="1" x14ac:dyDescent="0.15">
      <c r="A17" s="58"/>
      <c r="B17" s="58"/>
      <c r="C17" s="58"/>
      <c r="D17" s="6"/>
      <c r="E17" s="1"/>
    </row>
    <row r="18" spans="1:5" ht="18" customHeight="1" x14ac:dyDescent="0.15">
      <c r="A18" s="58"/>
      <c r="B18" s="58"/>
      <c r="C18" s="58"/>
      <c r="D18" s="4" t="s">
        <v>93</v>
      </c>
      <c r="E18" s="1">
        <v>85811000</v>
      </c>
    </row>
    <row r="19" spans="1:5" ht="18" customHeight="1" x14ac:dyDescent="0.15">
      <c r="A19" s="58"/>
      <c r="B19" s="58"/>
      <c r="C19" s="74" t="s">
        <v>102</v>
      </c>
      <c r="D19" s="6" t="s">
        <v>116</v>
      </c>
      <c r="E19" s="1">
        <v>430296367</v>
      </c>
    </row>
    <row r="20" spans="1:5" ht="18" customHeight="1" x14ac:dyDescent="0.15">
      <c r="A20" s="58"/>
      <c r="B20" s="58"/>
      <c r="C20" s="58"/>
      <c r="D20" s="6" t="s">
        <v>117</v>
      </c>
      <c r="E20" s="1">
        <v>164007815</v>
      </c>
    </row>
    <row r="21" spans="1:5" ht="18" customHeight="1" x14ac:dyDescent="0.15">
      <c r="A21" s="58"/>
      <c r="B21" s="58"/>
      <c r="C21" s="58"/>
      <c r="D21" s="6"/>
      <c r="E21" s="1"/>
    </row>
    <row r="22" spans="1:5" ht="18" customHeight="1" x14ac:dyDescent="0.15">
      <c r="A22" s="58"/>
      <c r="B22" s="58"/>
      <c r="C22" s="58"/>
      <c r="D22" s="6"/>
      <c r="E22" s="1"/>
    </row>
    <row r="23" spans="1:5" ht="18" customHeight="1" x14ac:dyDescent="0.15">
      <c r="A23" s="58"/>
      <c r="B23" s="58"/>
      <c r="C23" s="58"/>
      <c r="D23" s="4" t="s">
        <v>93</v>
      </c>
      <c r="E23" s="1">
        <v>594304182</v>
      </c>
    </row>
    <row r="24" spans="1:5" ht="18" customHeight="1" x14ac:dyDescent="0.15">
      <c r="A24" s="65"/>
      <c r="B24" s="65"/>
      <c r="C24" s="58" t="s">
        <v>42</v>
      </c>
      <c r="D24" s="65"/>
      <c r="E24" s="1">
        <v>680115182</v>
      </c>
    </row>
    <row r="25" spans="1:5" ht="18" customHeight="1" x14ac:dyDescent="0.15">
      <c r="A25" s="65"/>
      <c r="B25" s="58" t="s">
        <v>10</v>
      </c>
      <c r="C25" s="65"/>
      <c r="D25" s="65"/>
      <c r="E25" s="1"/>
    </row>
    <row r="26" spans="1:5" x14ac:dyDescent="0.15">
      <c r="A26" s="58" t="s">
        <v>284</v>
      </c>
      <c r="B26" s="58" t="s">
        <v>150</v>
      </c>
      <c r="C26" s="57" t="s">
        <v>151</v>
      </c>
      <c r="D26" s="65"/>
      <c r="E26" s="43">
        <v>368000</v>
      </c>
    </row>
    <row r="27" spans="1:5" x14ac:dyDescent="0.15">
      <c r="A27" s="58"/>
      <c r="B27" s="58"/>
      <c r="C27" s="58" t="s">
        <v>42</v>
      </c>
      <c r="D27" s="65"/>
      <c r="E27" s="43">
        <v>368000</v>
      </c>
    </row>
    <row r="28" spans="1:5" x14ac:dyDescent="0.15">
      <c r="A28" s="58"/>
      <c r="B28" s="58" t="s">
        <v>100</v>
      </c>
      <c r="C28" s="74" t="s">
        <v>101</v>
      </c>
      <c r="D28" s="6" t="s">
        <v>116</v>
      </c>
      <c r="E28" s="43"/>
    </row>
    <row r="29" spans="1:5" x14ac:dyDescent="0.15">
      <c r="A29" s="58"/>
      <c r="B29" s="58"/>
      <c r="C29" s="74"/>
      <c r="D29" s="6" t="s">
        <v>153</v>
      </c>
      <c r="E29" s="43"/>
    </row>
    <row r="30" spans="1:5" x14ac:dyDescent="0.15">
      <c r="A30" s="58"/>
      <c r="B30" s="58"/>
      <c r="C30" s="58"/>
      <c r="D30" s="4" t="s">
        <v>93</v>
      </c>
      <c r="E30" s="44" t="s">
        <v>120</v>
      </c>
    </row>
    <row r="31" spans="1:5" x14ac:dyDescent="0.15">
      <c r="A31" s="58"/>
      <c r="B31" s="58"/>
      <c r="C31" s="74" t="s">
        <v>102</v>
      </c>
      <c r="D31" s="6" t="s">
        <v>116</v>
      </c>
      <c r="E31" s="43"/>
    </row>
    <row r="32" spans="1:5" x14ac:dyDescent="0.15">
      <c r="A32" s="58"/>
      <c r="B32" s="58"/>
      <c r="C32" s="58"/>
      <c r="D32" s="6" t="s">
        <v>153</v>
      </c>
      <c r="E32" s="43"/>
    </row>
    <row r="33" spans="1:5" x14ac:dyDescent="0.15">
      <c r="A33" s="58"/>
      <c r="B33" s="58"/>
      <c r="C33" s="58"/>
      <c r="D33" s="4" t="s">
        <v>93</v>
      </c>
      <c r="E33" s="44" t="s">
        <v>120</v>
      </c>
    </row>
    <row r="34" spans="1:5" x14ac:dyDescent="0.15">
      <c r="A34" s="65"/>
      <c r="B34" s="65"/>
      <c r="C34" s="58" t="s">
        <v>42</v>
      </c>
      <c r="D34" s="65"/>
      <c r="E34" s="43">
        <v>368000</v>
      </c>
    </row>
    <row r="35" spans="1:5" x14ac:dyDescent="0.15">
      <c r="A35" s="65"/>
      <c r="B35" s="58" t="s">
        <v>10</v>
      </c>
      <c r="C35" s="65"/>
      <c r="D35" s="65"/>
      <c r="E35" s="43"/>
    </row>
    <row r="36" spans="1:5" x14ac:dyDescent="0.15">
      <c r="A36" s="63" t="s">
        <v>154</v>
      </c>
      <c r="B36" s="71" t="s">
        <v>99</v>
      </c>
      <c r="C36" s="72"/>
      <c r="D36" s="73"/>
      <c r="E36" s="45">
        <v>2481211368</v>
      </c>
    </row>
    <row r="37" spans="1:5" x14ac:dyDescent="0.15">
      <c r="A37" s="63"/>
      <c r="B37" s="58" t="s">
        <v>100</v>
      </c>
      <c r="C37" s="66" t="s">
        <v>155</v>
      </c>
      <c r="D37" s="67"/>
      <c r="E37" s="43">
        <v>85811000</v>
      </c>
    </row>
    <row r="38" spans="1:5" x14ac:dyDescent="0.15">
      <c r="A38" s="63"/>
      <c r="B38" s="58"/>
      <c r="C38" s="66" t="s">
        <v>156</v>
      </c>
      <c r="D38" s="67"/>
      <c r="E38" s="43">
        <v>594304182</v>
      </c>
    </row>
    <row r="39" spans="1:5" x14ac:dyDescent="0.15">
      <c r="A39" s="63"/>
      <c r="B39" s="65"/>
      <c r="C39" s="59" t="s">
        <v>42</v>
      </c>
      <c r="D39" s="61"/>
      <c r="E39" s="43">
        <v>680115182</v>
      </c>
    </row>
    <row r="40" spans="1:5" x14ac:dyDescent="0.15">
      <c r="A40" s="70"/>
      <c r="B40" s="58" t="s">
        <v>10</v>
      </c>
      <c r="C40" s="65"/>
      <c r="D40" s="65"/>
      <c r="E40" s="43">
        <v>3161326550</v>
      </c>
    </row>
    <row r="41" spans="1:5" x14ac:dyDescent="0.15">
      <c r="A41" s="46" t="s">
        <v>157</v>
      </c>
      <c r="B41" s="59" t="s">
        <v>99</v>
      </c>
      <c r="C41" s="60"/>
      <c r="D41" s="61"/>
      <c r="E41" s="43">
        <v>-4972438</v>
      </c>
    </row>
    <row r="42" spans="1:5" x14ac:dyDescent="0.15">
      <c r="A42" s="62" t="s">
        <v>158</v>
      </c>
      <c r="B42" s="59" t="s">
        <v>99</v>
      </c>
      <c r="C42" s="60"/>
      <c r="D42" s="61"/>
      <c r="E42" s="43">
        <v>2476238930</v>
      </c>
    </row>
    <row r="43" spans="1:5" x14ac:dyDescent="0.15">
      <c r="A43" s="63"/>
      <c r="B43" s="58" t="s">
        <v>100</v>
      </c>
      <c r="C43" s="66" t="s">
        <v>155</v>
      </c>
      <c r="D43" s="67"/>
      <c r="E43" s="43">
        <v>85811000</v>
      </c>
    </row>
    <row r="44" spans="1:5" x14ac:dyDescent="0.15">
      <c r="A44" s="63"/>
      <c r="B44" s="58"/>
      <c r="C44" s="66" t="s">
        <v>156</v>
      </c>
      <c r="D44" s="67"/>
      <c r="E44" s="43">
        <v>594304182</v>
      </c>
    </row>
    <row r="45" spans="1:5" x14ac:dyDescent="0.15">
      <c r="A45" s="63"/>
      <c r="B45" s="65"/>
      <c r="C45" s="59" t="s">
        <v>42</v>
      </c>
      <c r="D45" s="61"/>
      <c r="E45" s="43">
        <v>680115182</v>
      </c>
    </row>
    <row r="46" spans="1:5" ht="12" thickBot="1" x14ac:dyDescent="0.2">
      <c r="A46" s="64"/>
      <c r="B46" s="68" t="s">
        <v>10</v>
      </c>
      <c r="C46" s="69"/>
      <c r="D46" s="69"/>
      <c r="E46" s="47">
        <v>3156354112</v>
      </c>
    </row>
  </sheetData>
  <mergeCells count="40">
    <mergeCell ref="C5:D5"/>
    <mergeCell ref="A6:A25"/>
    <mergeCell ref="B6:B13"/>
    <mergeCell ref="C6:D6"/>
    <mergeCell ref="C10:D10"/>
    <mergeCell ref="C11:D11"/>
    <mergeCell ref="C12:D12"/>
    <mergeCell ref="C13:D13"/>
    <mergeCell ref="B14:B24"/>
    <mergeCell ref="C14:C18"/>
    <mergeCell ref="C19:C23"/>
    <mergeCell ref="C24:D24"/>
    <mergeCell ref="B25:D25"/>
    <mergeCell ref="C7:D7"/>
    <mergeCell ref="C8:D8"/>
    <mergeCell ref="C9:D9"/>
    <mergeCell ref="A26:A35"/>
    <mergeCell ref="B26:B27"/>
    <mergeCell ref="C26:D26"/>
    <mergeCell ref="C27:D27"/>
    <mergeCell ref="B28:B34"/>
    <mergeCell ref="C28:C30"/>
    <mergeCell ref="C31:C33"/>
    <mergeCell ref="C34:D34"/>
    <mergeCell ref="B35:D35"/>
    <mergeCell ref="A36:A40"/>
    <mergeCell ref="B36:D36"/>
    <mergeCell ref="B37:B39"/>
    <mergeCell ref="C37:D37"/>
    <mergeCell ref="C38:D38"/>
    <mergeCell ref="C39:D39"/>
    <mergeCell ref="B40:D40"/>
    <mergeCell ref="B41:D41"/>
    <mergeCell ref="A42:A46"/>
    <mergeCell ref="B42:D42"/>
    <mergeCell ref="B43:B45"/>
    <mergeCell ref="C43:D43"/>
    <mergeCell ref="C44:D44"/>
    <mergeCell ref="C45:D45"/>
    <mergeCell ref="B46:D46"/>
  </mergeCells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C6AF6-55C8-4628-9613-4ACC634E3919}">
  <sheetPr>
    <pageSetUpPr fitToPage="1"/>
  </sheetPr>
  <dimension ref="A1:F12"/>
  <sheetViews>
    <sheetView view="pageBreakPreview" zoomScaleNormal="100" zoomScaleSheetLayoutView="100" workbookViewId="0">
      <selection sqref="A1:F1"/>
    </sheetView>
  </sheetViews>
  <sheetFormatPr defaultColWidth="8.875" defaultRowHeight="20.25" customHeight="1" x14ac:dyDescent="0.15"/>
  <cols>
    <col min="1" max="1" width="23.375" style="9" customWidth="1"/>
    <col min="2" max="6" width="20.875" style="9" customWidth="1"/>
    <col min="7" max="7" width="8.875" style="9"/>
    <col min="8" max="8" width="12.875" style="9" bestFit="1" customWidth="1"/>
    <col min="9" max="9" width="8.875" style="9"/>
    <col min="10" max="10" width="12.875" style="9" bestFit="1" customWidth="1"/>
    <col min="11" max="11" width="10.25" style="9" bestFit="1" customWidth="1"/>
    <col min="12" max="16384" width="8.875" style="9"/>
  </cols>
  <sheetData>
    <row r="1" spans="1:6" ht="21" customHeight="1" x14ac:dyDescent="0.15">
      <c r="A1" s="75" t="s">
        <v>292</v>
      </c>
      <c r="B1" s="76"/>
      <c r="C1" s="76"/>
      <c r="D1" s="76"/>
      <c r="E1" s="76"/>
      <c r="F1" s="76"/>
    </row>
    <row r="2" spans="1:6" ht="13.5" customHeight="1" x14ac:dyDescent="0.15">
      <c r="A2" s="26" t="s">
        <v>250</v>
      </c>
      <c r="B2" s="5"/>
      <c r="C2" s="26"/>
      <c r="D2" s="26"/>
      <c r="E2" s="26"/>
      <c r="F2" s="25"/>
    </row>
    <row r="3" spans="1:6" ht="13.5" customHeight="1" x14ac:dyDescent="0.15">
      <c r="A3" s="26" t="s">
        <v>288</v>
      </c>
      <c r="B3" s="26"/>
      <c r="C3" s="26"/>
      <c r="D3" s="26"/>
      <c r="E3" s="26"/>
      <c r="F3" s="25"/>
    </row>
    <row r="4" spans="1:6" ht="13.5" customHeight="1" x14ac:dyDescent="0.15">
      <c r="A4" s="26"/>
      <c r="B4" s="26"/>
      <c r="C4" s="26"/>
      <c r="D4" s="26"/>
      <c r="E4" s="26"/>
      <c r="F4" s="25" t="s">
        <v>139</v>
      </c>
    </row>
    <row r="5" spans="1:6" ht="20.25" customHeight="1" x14ac:dyDescent="0.15">
      <c r="A5" s="77" t="s">
        <v>81</v>
      </c>
      <c r="B5" s="79" t="s">
        <v>90</v>
      </c>
      <c r="C5" s="79" t="s">
        <v>138</v>
      </c>
      <c r="D5" s="79"/>
      <c r="E5" s="79"/>
      <c r="F5" s="79"/>
    </row>
    <row r="6" spans="1:6" ht="20.25" customHeight="1" x14ac:dyDescent="0.15">
      <c r="A6" s="77"/>
      <c r="B6" s="79"/>
      <c r="C6" s="79" t="s">
        <v>100</v>
      </c>
      <c r="D6" s="79" t="s">
        <v>137</v>
      </c>
      <c r="E6" s="79" t="s">
        <v>99</v>
      </c>
      <c r="F6" s="79" t="s">
        <v>30</v>
      </c>
    </row>
    <row r="7" spans="1:6" ht="20.25" customHeight="1" thickBot="1" x14ac:dyDescent="0.2">
      <c r="A7" s="78"/>
      <c r="B7" s="80"/>
      <c r="C7" s="80"/>
      <c r="D7" s="80"/>
      <c r="E7" s="80"/>
      <c r="F7" s="80"/>
    </row>
    <row r="8" spans="1:6" ht="20.25" customHeight="1" thickTop="1" x14ac:dyDescent="0.15">
      <c r="A8" s="24" t="s">
        <v>136</v>
      </c>
      <c r="B8" s="34">
        <v>3130233515</v>
      </c>
      <c r="C8" s="34">
        <v>594304182</v>
      </c>
      <c r="D8" s="34">
        <v>170469000</v>
      </c>
      <c r="E8" s="34">
        <v>2316289930</v>
      </c>
      <c r="F8" s="34">
        <v>49170403</v>
      </c>
    </row>
    <row r="9" spans="1:6" ht="20.25" customHeight="1" x14ac:dyDescent="0.15">
      <c r="A9" s="24" t="s">
        <v>135</v>
      </c>
      <c r="B9" s="34">
        <v>253803087</v>
      </c>
      <c r="C9" s="34">
        <v>85811000</v>
      </c>
      <c r="D9" s="34">
        <v>74300000</v>
      </c>
      <c r="E9" s="34">
        <v>72714000</v>
      </c>
      <c r="F9" s="34">
        <v>20978087</v>
      </c>
    </row>
    <row r="10" spans="1:6" ht="20.25" customHeight="1" x14ac:dyDescent="0.15">
      <c r="A10" s="24" t="s">
        <v>134</v>
      </c>
      <c r="B10" s="34">
        <v>318668840</v>
      </c>
      <c r="C10" s="34"/>
      <c r="D10" s="34"/>
      <c r="E10" s="34">
        <v>87235000</v>
      </c>
      <c r="F10" s="34">
        <v>231433840</v>
      </c>
    </row>
    <row r="11" spans="1:6" ht="20.25" customHeight="1" x14ac:dyDescent="0.15">
      <c r="A11" s="24" t="s">
        <v>30</v>
      </c>
      <c r="B11" s="34">
        <v>0</v>
      </c>
      <c r="C11" s="34"/>
      <c r="D11" s="34"/>
      <c r="E11" s="34"/>
      <c r="F11" s="34"/>
    </row>
    <row r="12" spans="1:6" ht="20.25" customHeight="1" x14ac:dyDescent="0.15">
      <c r="A12" s="23" t="s">
        <v>10</v>
      </c>
      <c r="B12" s="34">
        <v>3702705442</v>
      </c>
      <c r="C12" s="34">
        <v>680115182</v>
      </c>
      <c r="D12" s="34">
        <v>244769000</v>
      </c>
      <c r="E12" s="34">
        <v>2476238930</v>
      </c>
      <c r="F12" s="34">
        <v>301582330</v>
      </c>
    </row>
  </sheetData>
  <mergeCells count="8">
    <mergeCell ref="A1:F1"/>
    <mergeCell ref="A5:A7"/>
    <mergeCell ref="B5:B7"/>
    <mergeCell ref="C5:F5"/>
    <mergeCell ref="C6:C7"/>
    <mergeCell ref="D6:D7"/>
    <mergeCell ref="E6:E7"/>
    <mergeCell ref="F6:F7"/>
  </mergeCells>
  <phoneticPr fontId="8"/>
  <printOptions horizontalCentered="1"/>
  <pageMargins left="0.3888888888888889" right="0.3888888888888889" top="0.3888888888888889" bottom="0.3888888888888889" header="0.19444444444444445" footer="0.19444444444444445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1"/>
  <sheetViews>
    <sheetView zoomScaleNormal="100" workbookViewId="0">
      <selection activeCell="B12" sqref="B12"/>
    </sheetView>
  </sheetViews>
  <sheetFormatPr defaultColWidth="8.875" defaultRowHeight="11.25" x14ac:dyDescent="0.15"/>
  <cols>
    <col min="1" max="1" width="60.875" style="5" customWidth="1"/>
    <col min="2" max="2" width="40.875" style="5" customWidth="1"/>
    <col min="3" max="16384" width="8.875" style="5"/>
  </cols>
  <sheetData>
    <row r="1" spans="1:2" ht="21" x14ac:dyDescent="0.2">
      <c r="A1" s="8" t="s">
        <v>103</v>
      </c>
    </row>
    <row r="2" spans="1:2" ht="13.5" x14ac:dyDescent="0.15">
      <c r="A2" s="9" t="s">
        <v>250</v>
      </c>
    </row>
    <row r="3" spans="1:2" ht="13.5" x14ac:dyDescent="0.15">
      <c r="A3" s="9" t="s">
        <v>288</v>
      </c>
    </row>
    <row r="4" spans="1:2" ht="13.5" x14ac:dyDescent="0.15">
      <c r="B4" s="7" t="s">
        <v>121</v>
      </c>
    </row>
    <row r="5" spans="1:2" ht="22.5" customHeight="1" x14ac:dyDescent="0.15">
      <c r="A5" s="2" t="s">
        <v>26</v>
      </c>
      <c r="B5" s="2" t="s">
        <v>85</v>
      </c>
    </row>
    <row r="6" spans="1:2" ht="18" customHeight="1" x14ac:dyDescent="0.15">
      <c r="A6" s="6" t="s">
        <v>141</v>
      </c>
      <c r="B6" s="1">
        <v>277824761</v>
      </c>
    </row>
    <row r="7" spans="1:2" ht="18" customHeight="1" x14ac:dyDescent="0.15">
      <c r="A7" s="6" t="s">
        <v>105</v>
      </c>
      <c r="B7" s="1">
        <v>23273417</v>
      </c>
    </row>
    <row r="8" spans="1:2" ht="18" customHeight="1" x14ac:dyDescent="0.15">
      <c r="A8" s="6"/>
      <c r="B8" s="1"/>
    </row>
    <row r="9" spans="1:2" ht="18" customHeight="1" x14ac:dyDescent="0.15">
      <c r="A9" s="6"/>
      <c r="B9" s="1"/>
    </row>
    <row r="10" spans="1:2" ht="18" customHeight="1" x14ac:dyDescent="0.15">
      <c r="A10" s="6"/>
      <c r="B10" s="1"/>
    </row>
    <row r="11" spans="1:2" ht="18" customHeight="1" x14ac:dyDescent="0.15">
      <c r="A11" s="4" t="s">
        <v>10</v>
      </c>
      <c r="B11" s="1">
        <f>SUM(B6:B7)</f>
        <v>301098178</v>
      </c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3FBBE-DB3E-44AC-8B80-9C10E5C3BB3A}">
  <dimension ref="A1:I66"/>
  <sheetViews>
    <sheetView workbookViewId="0">
      <selection activeCell="A3" sqref="A3"/>
    </sheetView>
  </sheetViews>
  <sheetFormatPr defaultColWidth="8.875" defaultRowHeight="11.25" x14ac:dyDescent="0.15"/>
  <cols>
    <col min="1" max="1" width="30.875" style="5" customWidth="1"/>
    <col min="2" max="11" width="15.875" style="5" customWidth="1"/>
    <col min="12" max="16384" width="8.875" style="5"/>
  </cols>
  <sheetData>
    <row r="1" spans="1:9" ht="21" x14ac:dyDescent="0.15">
      <c r="A1" s="52" t="s">
        <v>228</v>
      </c>
      <c r="B1" s="52"/>
      <c r="C1" s="52"/>
      <c r="D1" s="52"/>
      <c r="E1" s="52"/>
      <c r="F1" s="52"/>
      <c r="G1" s="52"/>
      <c r="H1" s="52"/>
      <c r="I1" s="52"/>
    </row>
    <row r="2" spans="1:9" ht="13.5" x14ac:dyDescent="0.15">
      <c r="A2" s="9" t="s">
        <v>250</v>
      </c>
      <c r="B2" s="9"/>
      <c r="C2" s="9"/>
      <c r="D2" s="9"/>
      <c r="E2" s="9"/>
      <c r="F2" s="9"/>
      <c r="G2" s="9"/>
      <c r="H2" s="9"/>
      <c r="I2" s="7" t="s">
        <v>286</v>
      </c>
    </row>
    <row r="3" spans="1:9" ht="13.5" x14ac:dyDescent="0.15">
      <c r="A3" s="9" t="s">
        <v>160</v>
      </c>
      <c r="B3" s="9"/>
      <c r="C3" s="9"/>
      <c r="D3" s="9"/>
      <c r="E3" s="9"/>
      <c r="F3" s="9"/>
      <c r="G3" s="9"/>
      <c r="H3" s="9"/>
      <c r="I3" s="9"/>
    </row>
    <row r="4" spans="1:9" ht="13.5" x14ac:dyDescent="0.15">
      <c r="A4" s="9"/>
      <c r="B4" s="9"/>
      <c r="C4" s="9"/>
      <c r="D4" s="9"/>
      <c r="E4" s="9"/>
      <c r="F4" s="9"/>
      <c r="G4" s="9"/>
      <c r="H4" s="9"/>
      <c r="I4" s="7" t="s">
        <v>161</v>
      </c>
    </row>
    <row r="5" spans="1:9" ht="22.5" x14ac:dyDescent="0.15">
      <c r="A5" s="36" t="s">
        <v>81</v>
      </c>
      <c r="B5" s="37" t="s">
        <v>229</v>
      </c>
      <c r="C5" s="36" t="s">
        <v>230</v>
      </c>
      <c r="D5" s="36" t="s">
        <v>231</v>
      </c>
      <c r="E5" s="36" t="s">
        <v>232</v>
      </c>
      <c r="F5" s="36" t="s">
        <v>233</v>
      </c>
      <c r="G5" s="36" t="s">
        <v>234</v>
      </c>
      <c r="H5" s="36" t="s">
        <v>235</v>
      </c>
      <c r="I5" s="36" t="s">
        <v>10</v>
      </c>
    </row>
    <row r="6" spans="1:9" x14ac:dyDescent="0.15">
      <c r="A6" s="6" t="s">
        <v>168</v>
      </c>
      <c r="B6" s="1">
        <v>31770803</v>
      </c>
      <c r="C6" s="1">
        <v>4116693533</v>
      </c>
      <c r="D6" s="1">
        <v>613661963</v>
      </c>
      <c r="E6" s="1">
        <v>95384073</v>
      </c>
      <c r="F6" s="1">
        <v>23166054</v>
      </c>
      <c r="G6" s="1">
        <v>424043393</v>
      </c>
      <c r="H6" s="1">
        <v>2647815361</v>
      </c>
      <c r="I6" s="1">
        <v>7952535180</v>
      </c>
    </row>
    <row r="7" spans="1:9" x14ac:dyDescent="0.15">
      <c r="A7" s="6" t="s">
        <v>169</v>
      </c>
      <c r="B7" s="1">
        <v>23897925</v>
      </c>
      <c r="C7" s="1">
        <v>1633880366</v>
      </c>
      <c r="D7" s="1">
        <v>306027863</v>
      </c>
      <c r="E7" s="1">
        <v>11531395</v>
      </c>
      <c r="F7" s="1">
        <v>19572761</v>
      </c>
      <c r="G7" s="1">
        <v>98568064</v>
      </c>
      <c r="H7" s="1">
        <v>1061921113</v>
      </c>
      <c r="I7" s="1">
        <v>3155399487</v>
      </c>
    </row>
    <row r="8" spans="1:9" x14ac:dyDescent="0.15">
      <c r="A8" s="6" t="s">
        <v>170</v>
      </c>
      <c r="B8" s="1" t="s">
        <v>152</v>
      </c>
      <c r="C8" s="1" t="s">
        <v>152</v>
      </c>
      <c r="D8" s="1" t="s">
        <v>152</v>
      </c>
      <c r="E8" s="1" t="s">
        <v>152</v>
      </c>
      <c r="F8" s="1" t="s">
        <v>152</v>
      </c>
      <c r="G8" s="1" t="s">
        <v>152</v>
      </c>
      <c r="H8" s="1" t="s">
        <v>152</v>
      </c>
      <c r="I8" s="1" t="s">
        <v>152</v>
      </c>
    </row>
    <row r="9" spans="1:9" x14ac:dyDescent="0.15">
      <c r="A9" s="6" t="s">
        <v>171</v>
      </c>
      <c r="B9" s="1">
        <v>1999025</v>
      </c>
      <c r="C9" s="1">
        <v>2348067703</v>
      </c>
      <c r="D9" s="1">
        <v>277522548</v>
      </c>
      <c r="E9" s="1">
        <v>65828478</v>
      </c>
      <c r="F9" s="1">
        <v>1</v>
      </c>
      <c r="G9" s="1">
        <v>120370161</v>
      </c>
      <c r="H9" s="1">
        <v>1397916232</v>
      </c>
      <c r="I9" s="1">
        <v>4211704148</v>
      </c>
    </row>
    <row r="10" spans="1:9" x14ac:dyDescent="0.15">
      <c r="A10" s="6" t="s">
        <v>172</v>
      </c>
      <c r="B10" s="1" t="s">
        <v>152</v>
      </c>
      <c r="C10" s="1">
        <v>98272330</v>
      </c>
      <c r="D10" s="1">
        <v>21181750</v>
      </c>
      <c r="E10" s="1">
        <v>5207360</v>
      </c>
      <c r="F10" s="1" t="s">
        <v>152</v>
      </c>
      <c r="G10" s="1">
        <v>4021365</v>
      </c>
      <c r="H10" s="1">
        <v>22851990</v>
      </c>
      <c r="I10" s="1">
        <v>151534795</v>
      </c>
    </row>
    <row r="11" spans="1:9" x14ac:dyDescent="0.15">
      <c r="A11" s="6" t="s">
        <v>173</v>
      </c>
      <c r="B11" s="1">
        <v>5873853</v>
      </c>
      <c r="C11" s="1">
        <v>35923134</v>
      </c>
      <c r="D11" s="1">
        <v>2494802</v>
      </c>
      <c r="E11" s="1">
        <v>12816840</v>
      </c>
      <c r="F11" s="1">
        <v>3593292</v>
      </c>
      <c r="G11" s="1">
        <v>201083803</v>
      </c>
      <c r="H11" s="1">
        <v>165126026</v>
      </c>
      <c r="I11" s="1">
        <v>426911750</v>
      </c>
    </row>
    <row r="12" spans="1:9" x14ac:dyDescent="0.15">
      <c r="A12" s="6" t="s">
        <v>174</v>
      </c>
      <c r="B12" s="1" t="s">
        <v>152</v>
      </c>
      <c r="C12" s="1" t="s">
        <v>152</v>
      </c>
      <c r="D12" s="1" t="s">
        <v>152</v>
      </c>
      <c r="E12" s="1" t="s">
        <v>152</v>
      </c>
      <c r="F12" s="1" t="s">
        <v>152</v>
      </c>
      <c r="G12" s="1" t="s">
        <v>152</v>
      </c>
      <c r="H12" s="1" t="s">
        <v>152</v>
      </c>
      <c r="I12" s="1" t="s">
        <v>152</v>
      </c>
    </row>
    <row r="13" spans="1:9" x14ac:dyDescent="0.15">
      <c r="A13" s="6" t="s">
        <v>175</v>
      </c>
      <c r="B13" s="1" t="s">
        <v>152</v>
      </c>
      <c r="C13" s="1" t="s">
        <v>152</v>
      </c>
      <c r="D13" s="1" t="s">
        <v>152</v>
      </c>
      <c r="E13" s="1" t="s">
        <v>152</v>
      </c>
      <c r="F13" s="1" t="s">
        <v>152</v>
      </c>
      <c r="G13" s="1" t="s">
        <v>152</v>
      </c>
      <c r="H13" s="1" t="s">
        <v>152</v>
      </c>
      <c r="I13" s="1" t="s">
        <v>152</v>
      </c>
    </row>
    <row r="14" spans="1:9" x14ac:dyDescent="0.15">
      <c r="A14" s="6" t="s">
        <v>176</v>
      </c>
      <c r="B14" s="1" t="s">
        <v>152</v>
      </c>
      <c r="C14" s="1" t="s">
        <v>152</v>
      </c>
      <c r="D14" s="1" t="s">
        <v>152</v>
      </c>
      <c r="E14" s="1" t="s">
        <v>152</v>
      </c>
      <c r="F14" s="1" t="s">
        <v>152</v>
      </c>
      <c r="G14" s="1" t="s">
        <v>152</v>
      </c>
      <c r="H14" s="1" t="s">
        <v>152</v>
      </c>
      <c r="I14" s="1" t="s">
        <v>152</v>
      </c>
    </row>
    <row r="15" spans="1:9" x14ac:dyDescent="0.15">
      <c r="A15" s="6" t="s">
        <v>177</v>
      </c>
      <c r="B15" s="1" t="s">
        <v>152</v>
      </c>
      <c r="C15" s="1" t="s">
        <v>152</v>
      </c>
      <c r="D15" s="1" t="s">
        <v>152</v>
      </c>
      <c r="E15" s="1" t="s">
        <v>152</v>
      </c>
      <c r="F15" s="1" t="s">
        <v>152</v>
      </c>
      <c r="G15" s="1" t="s">
        <v>152</v>
      </c>
      <c r="H15" s="1" t="s">
        <v>152</v>
      </c>
      <c r="I15" s="1" t="s">
        <v>152</v>
      </c>
    </row>
    <row r="16" spans="1:9" x14ac:dyDescent="0.15">
      <c r="A16" s="6" t="s">
        <v>178</v>
      </c>
      <c r="B16" s="1" t="s">
        <v>152</v>
      </c>
      <c r="C16" s="1">
        <v>550000</v>
      </c>
      <c r="D16" s="1">
        <v>6435000</v>
      </c>
      <c r="E16" s="1" t="s">
        <v>152</v>
      </c>
      <c r="F16" s="1" t="s">
        <v>152</v>
      </c>
      <c r="G16" s="1" t="s">
        <v>152</v>
      </c>
      <c r="H16" s="1" t="s">
        <v>152</v>
      </c>
      <c r="I16" s="1">
        <v>6985000</v>
      </c>
    </row>
    <row r="17" spans="1:9" x14ac:dyDescent="0.15">
      <c r="A17" s="6" t="s">
        <v>179</v>
      </c>
      <c r="B17" s="1">
        <v>3587510985</v>
      </c>
      <c r="C17" s="1">
        <v>2</v>
      </c>
      <c r="D17" s="1" t="s">
        <v>152</v>
      </c>
      <c r="E17" s="1" t="s">
        <v>152</v>
      </c>
      <c r="F17" s="1">
        <v>65676518</v>
      </c>
      <c r="G17" s="1">
        <v>490687505</v>
      </c>
      <c r="H17" s="1" t="s">
        <v>152</v>
      </c>
      <c r="I17" s="1">
        <v>4143875010</v>
      </c>
    </row>
    <row r="18" spans="1:9" x14ac:dyDescent="0.15">
      <c r="A18" s="6" t="s">
        <v>180</v>
      </c>
      <c r="B18" s="1" t="s">
        <v>152</v>
      </c>
      <c r="C18" s="1" t="s">
        <v>152</v>
      </c>
      <c r="D18" s="1" t="s">
        <v>152</v>
      </c>
      <c r="E18" s="1" t="s">
        <v>152</v>
      </c>
      <c r="F18" s="1" t="s">
        <v>152</v>
      </c>
      <c r="G18" s="1" t="s">
        <v>152</v>
      </c>
      <c r="H18" s="1" t="s">
        <v>152</v>
      </c>
      <c r="I18" s="1" t="s">
        <v>152</v>
      </c>
    </row>
    <row r="19" spans="1:9" x14ac:dyDescent="0.15">
      <c r="A19" s="6" t="s">
        <v>181</v>
      </c>
      <c r="B19" s="1">
        <v>61311317</v>
      </c>
      <c r="C19" s="1" t="s">
        <v>152</v>
      </c>
      <c r="D19" s="1" t="s">
        <v>152</v>
      </c>
      <c r="E19" s="1" t="s">
        <v>152</v>
      </c>
      <c r="F19" s="1" t="s">
        <v>152</v>
      </c>
      <c r="G19" s="1" t="s">
        <v>152</v>
      </c>
      <c r="H19" s="1" t="s">
        <v>152</v>
      </c>
      <c r="I19" s="1">
        <v>61311317</v>
      </c>
    </row>
    <row r="20" spans="1:9" x14ac:dyDescent="0.15">
      <c r="A20" s="6" t="s">
        <v>182</v>
      </c>
      <c r="B20" s="1">
        <v>35805</v>
      </c>
      <c r="C20" s="1" t="s">
        <v>152</v>
      </c>
      <c r="D20" s="1" t="s">
        <v>152</v>
      </c>
      <c r="E20" s="1" t="s">
        <v>152</v>
      </c>
      <c r="F20" s="1" t="s">
        <v>152</v>
      </c>
      <c r="G20" s="1" t="s">
        <v>152</v>
      </c>
      <c r="H20" s="1" t="s">
        <v>152</v>
      </c>
      <c r="I20" s="1">
        <v>35805</v>
      </c>
    </row>
    <row r="21" spans="1:9" x14ac:dyDescent="0.15">
      <c r="A21" s="6" t="s">
        <v>183</v>
      </c>
      <c r="B21" s="1" t="s">
        <v>152</v>
      </c>
      <c r="C21" s="1" t="s">
        <v>152</v>
      </c>
      <c r="D21" s="1" t="s">
        <v>152</v>
      </c>
      <c r="E21" s="1" t="s">
        <v>152</v>
      </c>
      <c r="F21" s="1" t="s">
        <v>152</v>
      </c>
      <c r="G21" s="1" t="s">
        <v>152</v>
      </c>
      <c r="H21" s="1" t="s">
        <v>152</v>
      </c>
      <c r="I21" s="1" t="s">
        <v>152</v>
      </c>
    </row>
    <row r="22" spans="1:9" x14ac:dyDescent="0.15">
      <c r="A22" s="6" t="s">
        <v>184</v>
      </c>
      <c r="B22" s="1" t="s">
        <v>152</v>
      </c>
      <c r="C22" s="1" t="s">
        <v>152</v>
      </c>
      <c r="D22" s="1" t="s">
        <v>152</v>
      </c>
      <c r="E22" s="1" t="s">
        <v>152</v>
      </c>
      <c r="F22" s="1" t="s">
        <v>152</v>
      </c>
      <c r="G22" s="1" t="s">
        <v>152</v>
      </c>
      <c r="H22" s="1" t="s">
        <v>152</v>
      </c>
      <c r="I22" s="1" t="s">
        <v>152</v>
      </c>
    </row>
    <row r="23" spans="1:9" x14ac:dyDescent="0.15">
      <c r="A23" s="6" t="s">
        <v>185</v>
      </c>
      <c r="B23" s="1" t="s">
        <v>152</v>
      </c>
      <c r="C23" s="1" t="s">
        <v>152</v>
      </c>
      <c r="D23" s="1" t="s">
        <v>152</v>
      </c>
      <c r="E23" s="1" t="s">
        <v>152</v>
      </c>
      <c r="F23" s="1" t="s">
        <v>152</v>
      </c>
      <c r="G23" s="1" t="s">
        <v>152</v>
      </c>
      <c r="H23" s="1" t="s">
        <v>152</v>
      </c>
      <c r="I23" s="1" t="s">
        <v>152</v>
      </c>
    </row>
    <row r="24" spans="1:9" x14ac:dyDescent="0.15">
      <c r="A24" s="6" t="s">
        <v>186</v>
      </c>
      <c r="B24" s="1">
        <v>532580745</v>
      </c>
      <c r="C24" s="1" t="s">
        <v>152</v>
      </c>
      <c r="D24" s="1" t="s">
        <v>152</v>
      </c>
      <c r="E24" s="1" t="s">
        <v>152</v>
      </c>
      <c r="F24" s="1" t="s">
        <v>152</v>
      </c>
      <c r="G24" s="1" t="s">
        <v>152</v>
      </c>
      <c r="H24" s="1" t="s">
        <v>152</v>
      </c>
      <c r="I24" s="1">
        <v>532580745</v>
      </c>
    </row>
    <row r="25" spans="1:9" x14ac:dyDescent="0.15">
      <c r="A25" s="6" t="s">
        <v>187</v>
      </c>
      <c r="B25" s="1" t="s">
        <v>152</v>
      </c>
      <c r="C25" s="1" t="s">
        <v>152</v>
      </c>
      <c r="D25" s="1" t="s">
        <v>152</v>
      </c>
      <c r="E25" s="1" t="s">
        <v>152</v>
      </c>
      <c r="F25" s="1" t="s">
        <v>152</v>
      </c>
      <c r="G25" s="1" t="s">
        <v>152</v>
      </c>
      <c r="H25" s="1" t="s">
        <v>152</v>
      </c>
      <c r="I25" s="1" t="s">
        <v>152</v>
      </c>
    </row>
    <row r="26" spans="1:9" x14ac:dyDescent="0.15">
      <c r="A26" s="6" t="s">
        <v>188</v>
      </c>
      <c r="B26" s="1" t="s">
        <v>152</v>
      </c>
      <c r="C26" s="1" t="s">
        <v>152</v>
      </c>
      <c r="D26" s="1" t="s">
        <v>152</v>
      </c>
      <c r="E26" s="1" t="s">
        <v>152</v>
      </c>
      <c r="F26" s="1" t="s">
        <v>152</v>
      </c>
      <c r="G26" s="1" t="s">
        <v>152</v>
      </c>
      <c r="H26" s="1" t="s">
        <v>152</v>
      </c>
      <c r="I26" s="1" t="s">
        <v>152</v>
      </c>
    </row>
    <row r="27" spans="1:9" x14ac:dyDescent="0.15">
      <c r="A27" s="6" t="s">
        <v>189</v>
      </c>
      <c r="B27" s="1" t="s">
        <v>152</v>
      </c>
      <c r="C27" s="1" t="s">
        <v>152</v>
      </c>
      <c r="D27" s="1" t="s">
        <v>152</v>
      </c>
      <c r="E27" s="1" t="s">
        <v>152</v>
      </c>
      <c r="F27" s="1" t="s">
        <v>152</v>
      </c>
      <c r="G27" s="1" t="s">
        <v>152</v>
      </c>
      <c r="H27" s="1" t="s">
        <v>152</v>
      </c>
      <c r="I27" s="1" t="s">
        <v>152</v>
      </c>
    </row>
    <row r="28" spans="1:9" x14ac:dyDescent="0.15">
      <c r="A28" s="6" t="s">
        <v>190</v>
      </c>
      <c r="B28" s="1" t="s">
        <v>152</v>
      </c>
      <c r="C28" s="1" t="s">
        <v>152</v>
      </c>
      <c r="D28" s="1" t="s">
        <v>152</v>
      </c>
      <c r="E28" s="1" t="s">
        <v>152</v>
      </c>
      <c r="F28" s="1" t="s">
        <v>152</v>
      </c>
      <c r="G28" s="1" t="s">
        <v>152</v>
      </c>
      <c r="H28" s="1" t="s">
        <v>152</v>
      </c>
      <c r="I28" s="1" t="s">
        <v>152</v>
      </c>
    </row>
    <row r="29" spans="1:9" x14ac:dyDescent="0.15">
      <c r="A29" s="6" t="s">
        <v>191</v>
      </c>
      <c r="B29" s="1" t="s">
        <v>152</v>
      </c>
      <c r="C29" s="1" t="s">
        <v>152</v>
      </c>
      <c r="D29" s="1" t="s">
        <v>152</v>
      </c>
      <c r="E29" s="1" t="s">
        <v>152</v>
      </c>
      <c r="F29" s="1" t="s">
        <v>152</v>
      </c>
      <c r="G29" s="1" t="s">
        <v>152</v>
      </c>
      <c r="H29" s="1" t="s">
        <v>152</v>
      </c>
      <c r="I29" s="1" t="s">
        <v>152</v>
      </c>
    </row>
    <row r="30" spans="1:9" x14ac:dyDescent="0.15">
      <c r="A30" s="6" t="s">
        <v>192</v>
      </c>
      <c r="B30" s="1" t="s">
        <v>152</v>
      </c>
      <c r="C30" s="1" t="s">
        <v>152</v>
      </c>
      <c r="D30" s="1" t="s">
        <v>152</v>
      </c>
      <c r="E30" s="1" t="s">
        <v>152</v>
      </c>
      <c r="F30" s="1" t="s">
        <v>152</v>
      </c>
      <c r="G30" s="1" t="s">
        <v>152</v>
      </c>
      <c r="H30" s="1" t="s">
        <v>152</v>
      </c>
      <c r="I30" s="1" t="s">
        <v>152</v>
      </c>
    </row>
    <row r="31" spans="1:9" x14ac:dyDescent="0.15">
      <c r="A31" s="6" t="s">
        <v>193</v>
      </c>
      <c r="B31" s="1">
        <v>837</v>
      </c>
      <c r="C31" s="1" t="s">
        <v>152</v>
      </c>
      <c r="D31" s="1" t="s">
        <v>152</v>
      </c>
      <c r="E31" s="1" t="s">
        <v>152</v>
      </c>
      <c r="F31" s="1">
        <v>41290909</v>
      </c>
      <c r="G31" s="1" t="s">
        <v>152</v>
      </c>
      <c r="H31" s="1" t="s">
        <v>152</v>
      </c>
      <c r="I31" s="1">
        <v>41291746</v>
      </c>
    </row>
    <row r="32" spans="1:9" x14ac:dyDescent="0.15">
      <c r="A32" s="6" t="s">
        <v>194</v>
      </c>
      <c r="B32" s="1" t="s">
        <v>152</v>
      </c>
      <c r="C32" s="1" t="s">
        <v>152</v>
      </c>
      <c r="D32" s="1" t="s">
        <v>152</v>
      </c>
      <c r="E32" s="1" t="s">
        <v>152</v>
      </c>
      <c r="F32" s="1" t="s">
        <v>152</v>
      </c>
      <c r="G32" s="1" t="s">
        <v>152</v>
      </c>
      <c r="H32" s="1" t="s">
        <v>152</v>
      </c>
      <c r="I32" s="1" t="s">
        <v>152</v>
      </c>
    </row>
    <row r="33" spans="1:9" x14ac:dyDescent="0.15">
      <c r="A33" s="6" t="s">
        <v>195</v>
      </c>
      <c r="B33" s="1" t="s">
        <v>152</v>
      </c>
      <c r="C33" s="1" t="s">
        <v>152</v>
      </c>
      <c r="D33" s="1" t="s">
        <v>152</v>
      </c>
      <c r="E33" s="1" t="s">
        <v>152</v>
      </c>
      <c r="F33" s="1" t="s">
        <v>152</v>
      </c>
      <c r="G33" s="1" t="s">
        <v>152</v>
      </c>
      <c r="H33" s="1" t="s">
        <v>152</v>
      </c>
      <c r="I33" s="1" t="s">
        <v>152</v>
      </c>
    </row>
    <row r="34" spans="1:9" x14ac:dyDescent="0.15">
      <c r="A34" s="6" t="s">
        <v>196</v>
      </c>
      <c r="B34" s="1" t="s">
        <v>152</v>
      </c>
      <c r="C34" s="1" t="s">
        <v>152</v>
      </c>
      <c r="D34" s="1" t="s">
        <v>152</v>
      </c>
      <c r="E34" s="1" t="s">
        <v>152</v>
      </c>
      <c r="F34" s="1" t="s">
        <v>152</v>
      </c>
      <c r="G34" s="1" t="s">
        <v>152</v>
      </c>
      <c r="H34" s="1" t="s">
        <v>152</v>
      </c>
      <c r="I34" s="1" t="s">
        <v>152</v>
      </c>
    </row>
    <row r="35" spans="1:9" x14ac:dyDescent="0.15">
      <c r="A35" s="6" t="s">
        <v>197</v>
      </c>
      <c r="B35" s="1" t="s">
        <v>152</v>
      </c>
      <c r="C35" s="1" t="s">
        <v>152</v>
      </c>
      <c r="D35" s="1" t="s">
        <v>152</v>
      </c>
      <c r="E35" s="1" t="s">
        <v>152</v>
      </c>
      <c r="F35" s="1" t="s">
        <v>152</v>
      </c>
      <c r="G35" s="1" t="s">
        <v>152</v>
      </c>
      <c r="H35" s="1" t="s">
        <v>152</v>
      </c>
      <c r="I35" s="1" t="s">
        <v>152</v>
      </c>
    </row>
    <row r="36" spans="1:9" x14ac:dyDescent="0.15">
      <c r="A36" s="6" t="s">
        <v>198</v>
      </c>
      <c r="B36" s="1" t="s">
        <v>152</v>
      </c>
      <c r="C36" s="1" t="s">
        <v>152</v>
      </c>
      <c r="D36" s="1" t="s">
        <v>152</v>
      </c>
      <c r="E36" s="1" t="s">
        <v>152</v>
      </c>
      <c r="F36" s="1" t="s">
        <v>152</v>
      </c>
      <c r="G36" s="1" t="s">
        <v>152</v>
      </c>
      <c r="H36" s="1" t="s">
        <v>152</v>
      </c>
      <c r="I36" s="1" t="s">
        <v>152</v>
      </c>
    </row>
    <row r="37" spans="1:9" x14ac:dyDescent="0.15">
      <c r="A37" s="6" t="s">
        <v>199</v>
      </c>
      <c r="B37" s="1" t="s">
        <v>152</v>
      </c>
      <c r="C37" s="1" t="s">
        <v>152</v>
      </c>
      <c r="D37" s="1" t="s">
        <v>152</v>
      </c>
      <c r="E37" s="1" t="s">
        <v>152</v>
      </c>
      <c r="F37" s="1" t="s">
        <v>152</v>
      </c>
      <c r="G37" s="1" t="s">
        <v>152</v>
      </c>
      <c r="H37" s="1" t="s">
        <v>152</v>
      </c>
      <c r="I37" s="1" t="s">
        <v>152</v>
      </c>
    </row>
    <row r="38" spans="1:9" x14ac:dyDescent="0.15">
      <c r="A38" s="6" t="s">
        <v>200</v>
      </c>
      <c r="B38" s="1" t="s">
        <v>152</v>
      </c>
      <c r="C38" s="1" t="s">
        <v>152</v>
      </c>
      <c r="D38" s="1" t="s">
        <v>152</v>
      </c>
      <c r="E38" s="1" t="s">
        <v>152</v>
      </c>
      <c r="F38" s="1" t="s">
        <v>152</v>
      </c>
      <c r="G38" s="1" t="s">
        <v>152</v>
      </c>
      <c r="H38" s="1" t="s">
        <v>152</v>
      </c>
      <c r="I38" s="1" t="s">
        <v>152</v>
      </c>
    </row>
    <row r="39" spans="1:9" x14ac:dyDescent="0.15">
      <c r="A39" s="6" t="s">
        <v>201</v>
      </c>
      <c r="B39" s="1">
        <v>1870000</v>
      </c>
      <c r="C39" s="1" t="s">
        <v>152</v>
      </c>
      <c r="D39" s="1" t="s">
        <v>152</v>
      </c>
      <c r="E39" s="1" t="s">
        <v>152</v>
      </c>
      <c r="F39" s="1" t="s">
        <v>152</v>
      </c>
      <c r="G39" s="1" t="s">
        <v>152</v>
      </c>
      <c r="H39" s="1" t="s">
        <v>152</v>
      </c>
      <c r="I39" s="1">
        <v>1870000</v>
      </c>
    </row>
    <row r="40" spans="1:9" x14ac:dyDescent="0.15">
      <c r="A40" s="6" t="s">
        <v>202</v>
      </c>
      <c r="B40" s="1" t="s">
        <v>152</v>
      </c>
      <c r="C40" s="1" t="s">
        <v>152</v>
      </c>
      <c r="D40" s="1" t="s">
        <v>152</v>
      </c>
      <c r="E40" s="1" t="s">
        <v>152</v>
      </c>
      <c r="F40" s="1" t="s">
        <v>152</v>
      </c>
      <c r="G40" s="1" t="s">
        <v>152</v>
      </c>
      <c r="H40" s="1" t="s">
        <v>152</v>
      </c>
      <c r="I40" s="1" t="s">
        <v>152</v>
      </c>
    </row>
    <row r="41" spans="1:9" x14ac:dyDescent="0.15">
      <c r="A41" s="6" t="s">
        <v>203</v>
      </c>
      <c r="B41" s="1" t="s">
        <v>152</v>
      </c>
      <c r="C41" s="1" t="s">
        <v>152</v>
      </c>
      <c r="D41" s="1" t="s">
        <v>152</v>
      </c>
      <c r="E41" s="1" t="s">
        <v>152</v>
      </c>
      <c r="F41" s="1" t="s">
        <v>152</v>
      </c>
      <c r="G41" s="1" t="s">
        <v>152</v>
      </c>
      <c r="H41" s="1" t="s">
        <v>152</v>
      </c>
      <c r="I41" s="1" t="s">
        <v>152</v>
      </c>
    </row>
    <row r="42" spans="1:9" x14ac:dyDescent="0.15">
      <c r="A42" s="6" t="s">
        <v>204</v>
      </c>
      <c r="B42" s="1" t="s">
        <v>152</v>
      </c>
      <c r="C42" s="1" t="s">
        <v>152</v>
      </c>
      <c r="D42" s="1" t="s">
        <v>152</v>
      </c>
      <c r="E42" s="1" t="s">
        <v>152</v>
      </c>
      <c r="F42" s="1" t="s">
        <v>152</v>
      </c>
      <c r="G42" s="1" t="s">
        <v>152</v>
      </c>
      <c r="H42" s="1" t="s">
        <v>152</v>
      </c>
      <c r="I42" s="1" t="s">
        <v>152</v>
      </c>
    </row>
    <row r="43" spans="1:9" x14ac:dyDescent="0.15">
      <c r="A43" s="6" t="s">
        <v>205</v>
      </c>
      <c r="B43" s="1" t="s">
        <v>152</v>
      </c>
      <c r="C43" s="1" t="s">
        <v>152</v>
      </c>
      <c r="D43" s="1" t="s">
        <v>152</v>
      </c>
      <c r="E43" s="1" t="s">
        <v>152</v>
      </c>
      <c r="F43" s="1" t="s">
        <v>152</v>
      </c>
      <c r="G43" s="1" t="s">
        <v>152</v>
      </c>
      <c r="H43" s="1" t="s">
        <v>152</v>
      </c>
      <c r="I43" s="1" t="s">
        <v>152</v>
      </c>
    </row>
    <row r="44" spans="1:9" x14ac:dyDescent="0.15">
      <c r="A44" s="6" t="s">
        <v>206</v>
      </c>
      <c r="B44" s="1" t="s">
        <v>152</v>
      </c>
      <c r="C44" s="1" t="s">
        <v>152</v>
      </c>
      <c r="D44" s="1" t="s">
        <v>152</v>
      </c>
      <c r="E44" s="1" t="s">
        <v>152</v>
      </c>
      <c r="F44" s="1" t="s">
        <v>152</v>
      </c>
      <c r="G44" s="1" t="s">
        <v>152</v>
      </c>
      <c r="H44" s="1" t="s">
        <v>152</v>
      </c>
      <c r="I44" s="1" t="s">
        <v>152</v>
      </c>
    </row>
    <row r="45" spans="1:9" x14ac:dyDescent="0.15">
      <c r="A45" s="6" t="s">
        <v>207</v>
      </c>
      <c r="B45" s="1" t="s">
        <v>152</v>
      </c>
      <c r="C45" s="1" t="s">
        <v>152</v>
      </c>
      <c r="D45" s="1" t="s">
        <v>152</v>
      </c>
      <c r="E45" s="1" t="s">
        <v>152</v>
      </c>
      <c r="F45" s="1" t="s">
        <v>152</v>
      </c>
      <c r="G45" s="1">
        <v>490687505</v>
      </c>
      <c r="H45" s="1" t="s">
        <v>152</v>
      </c>
      <c r="I45" s="1">
        <v>490687505</v>
      </c>
    </row>
    <row r="46" spans="1:9" x14ac:dyDescent="0.15">
      <c r="A46" s="6" t="s">
        <v>208</v>
      </c>
      <c r="B46" s="1">
        <v>899642919</v>
      </c>
      <c r="C46" s="1" t="s">
        <v>152</v>
      </c>
      <c r="D46" s="1" t="s">
        <v>152</v>
      </c>
      <c r="E46" s="1" t="s">
        <v>152</v>
      </c>
      <c r="F46" s="1" t="s">
        <v>152</v>
      </c>
      <c r="G46" s="1" t="s">
        <v>152</v>
      </c>
      <c r="H46" s="1" t="s">
        <v>152</v>
      </c>
      <c r="I46" s="1">
        <v>899642919</v>
      </c>
    </row>
    <row r="47" spans="1:9" x14ac:dyDescent="0.15">
      <c r="A47" s="6" t="s">
        <v>209</v>
      </c>
      <c r="B47" s="1">
        <v>2054809147</v>
      </c>
      <c r="C47" s="1" t="s">
        <v>152</v>
      </c>
      <c r="D47" s="1" t="s">
        <v>152</v>
      </c>
      <c r="E47" s="1" t="s">
        <v>152</v>
      </c>
      <c r="F47" s="1" t="s">
        <v>152</v>
      </c>
      <c r="G47" s="1" t="s">
        <v>152</v>
      </c>
      <c r="H47" s="1" t="s">
        <v>152</v>
      </c>
      <c r="I47" s="1">
        <v>2054809147</v>
      </c>
    </row>
    <row r="48" spans="1:9" x14ac:dyDescent="0.15">
      <c r="A48" s="6" t="s">
        <v>210</v>
      </c>
      <c r="B48" s="1">
        <v>1060110</v>
      </c>
      <c r="C48" s="1" t="s">
        <v>152</v>
      </c>
      <c r="D48" s="1" t="s">
        <v>152</v>
      </c>
      <c r="E48" s="1" t="s">
        <v>152</v>
      </c>
      <c r="F48" s="1" t="s">
        <v>152</v>
      </c>
      <c r="G48" s="1" t="s">
        <v>152</v>
      </c>
      <c r="H48" s="1" t="s">
        <v>152</v>
      </c>
      <c r="I48" s="1">
        <v>1060110</v>
      </c>
    </row>
    <row r="49" spans="1:9" x14ac:dyDescent="0.15">
      <c r="A49" s="6" t="s">
        <v>211</v>
      </c>
      <c r="B49" s="1" t="s">
        <v>152</v>
      </c>
      <c r="C49" s="1" t="s">
        <v>152</v>
      </c>
      <c r="D49" s="1" t="s">
        <v>152</v>
      </c>
      <c r="E49" s="1" t="s">
        <v>152</v>
      </c>
      <c r="F49" s="1" t="s">
        <v>152</v>
      </c>
      <c r="G49" s="1" t="s">
        <v>152</v>
      </c>
      <c r="H49" s="1" t="s">
        <v>152</v>
      </c>
      <c r="I49" s="1" t="s">
        <v>152</v>
      </c>
    </row>
    <row r="50" spans="1:9" x14ac:dyDescent="0.15">
      <c r="A50" s="6" t="s">
        <v>212</v>
      </c>
      <c r="B50" s="1" t="s">
        <v>152</v>
      </c>
      <c r="C50" s="1" t="s">
        <v>152</v>
      </c>
      <c r="D50" s="1" t="s">
        <v>152</v>
      </c>
      <c r="E50" s="1" t="s">
        <v>152</v>
      </c>
      <c r="F50" s="1" t="s">
        <v>152</v>
      </c>
      <c r="G50" s="1" t="s">
        <v>152</v>
      </c>
      <c r="H50" s="1" t="s">
        <v>152</v>
      </c>
      <c r="I50" s="1" t="s">
        <v>152</v>
      </c>
    </row>
    <row r="51" spans="1:9" x14ac:dyDescent="0.15">
      <c r="A51" s="6" t="s">
        <v>213</v>
      </c>
      <c r="B51" s="1" t="s">
        <v>152</v>
      </c>
      <c r="C51" s="1" t="s">
        <v>152</v>
      </c>
      <c r="D51" s="1" t="s">
        <v>152</v>
      </c>
      <c r="E51" s="1" t="s">
        <v>152</v>
      </c>
      <c r="F51" s="1" t="s">
        <v>152</v>
      </c>
      <c r="G51" s="1" t="s">
        <v>152</v>
      </c>
      <c r="H51" s="1" t="s">
        <v>152</v>
      </c>
      <c r="I51" s="1" t="s">
        <v>152</v>
      </c>
    </row>
    <row r="52" spans="1:9" x14ac:dyDescent="0.15">
      <c r="A52" s="6" t="s">
        <v>214</v>
      </c>
      <c r="B52" s="1">
        <v>6269845</v>
      </c>
      <c r="C52" s="1">
        <v>2</v>
      </c>
      <c r="D52" s="1" t="s">
        <v>152</v>
      </c>
      <c r="E52" s="1" t="s">
        <v>152</v>
      </c>
      <c r="F52" s="1" t="s">
        <v>152</v>
      </c>
      <c r="G52" s="1" t="s">
        <v>152</v>
      </c>
      <c r="H52" s="1" t="s">
        <v>152</v>
      </c>
      <c r="I52" s="1">
        <v>6269847</v>
      </c>
    </row>
    <row r="53" spans="1:9" x14ac:dyDescent="0.15">
      <c r="A53" s="6" t="s">
        <v>215</v>
      </c>
      <c r="B53" s="1" t="s">
        <v>152</v>
      </c>
      <c r="C53" s="1" t="s">
        <v>152</v>
      </c>
      <c r="D53" s="1" t="s">
        <v>152</v>
      </c>
      <c r="E53" s="1" t="s">
        <v>152</v>
      </c>
      <c r="F53" s="1" t="s">
        <v>152</v>
      </c>
      <c r="G53" s="1" t="s">
        <v>152</v>
      </c>
      <c r="H53" s="1" t="s">
        <v>152</v>
      </c>
      <c r="I53" s="1" t="s">
        <v>152</v>
      </c>
    </row>
    <row r="54" spans="1:9" x14ac:dyDescent="0.15">
      <c r="A54" s="6" t="s">
        <v>216</v>
      </c>
      <c r="B54" s="1" t="s">
        <v>152</v>
      </c>
      <c r="C54" s="1" t="s">
        <v>152</v>
      </c>
      <c r="D54" s="1" t="s">
        <v>152</v>
      </c>
      <c r="E54" s="1" t="s">
        <v>152</v>
      </c>
      <c r="F54" s="1" t="s">
        <v>152</v>
      </c>
      <c r="G54" s="1" t="s">
        <v>152</v>
      </c>
      <c r="H54" s="1" t="s">
        <v>152</v>
      </c>
      <c r="I54" s="1" t="s">
        <v>152</v>
      </c>
    </row>
    <row r="55" spans="1:9" x14ac:dyDescent="0.15">
      <c r="A55" s="6" t="s">
        <v>217</v>
      </c>
      <c r="B55" s="1" t="s">
        <v>152</v>
      </c>
      <c r="C55" s="1" t="s">
        <v>152</v>
      </c>
      <c r="D55" s="1" t="s">
        <v>152</v>
      </c>
      <c r="E55" s="1" t="s">
        <v>152</v>
      </c>
      <c r="F55" s="1" t="s">
        <v>152</v>
      </c>
      <c r="G55" s="1" t="s">
        <v>152</v>
      </c>
      <c r="H55" s="1" t="s">
        <v>152</v>
      </c>
      <c r="I55" s="1" t="s">
        <v>152</v>
      </c>
    </row>
    <row r="56" spans="1:9" x14ac:dyDescent="0.15">
      <c r="A56" s="6" t="s">
        <v>218</v>
      </c>
      <c r="B56" s="1" t="s">
        <v>152</v>
      </c>
      <c r="C56" s="1" t="s">
        <v>152</v>
      </c>
      <c r="D56" s="1" t="s">
        <v>152</v>
      </c>
      <c r="E56" s="1" t="s">
        <v>152</v>
      </c>
      <c r="F56" s="1" t="s">
        <v>152</v>
      </c>
      <c r="G56" s="1" t="s">
        <v>152</v>
      </c>
      <c r="H56" s="1" t="s">
        <v>152</v>
      </c>
      <c r="I56" s="1" t="s">
        <v>152</v>
      </c>
    </row>
    <row r="57" spans="1:9" x14ac:dyDescent="0.15">
      <c r="A57" s="6" t="s">
        <v>219</v>
      </c>
      <c r="B57" s="1" t="s">
        <v>152</v>
      </c>
      <c r="C57" s="1" t="s">
        <v>152</v>
      </c>
      <c r="D57" s="1" t="s">
        <v>152</v>
      </c>
      <c r="E57" s="1" t="s">
        <v>152</v>
      </c>
      <c r="F57" s="1">
        <v>330761</v>
      </c>
      <c r="G57" s="1" t="s">
        <v>152</v>
      </c>
      <c r="H57" s="1" t="s">
        <v>152</v>
      </c>
      <c r="I57" s="1">
        <v>330761</v>
      </c>
    </row>
    <row r="58" spans="1:9" x14ac:dyDescent="0.15">
      <c r="A58" s="6" t="s">
        <v>220</v>
      </c>
      <c r="B58" s="1" t="s">
        <v>152</v>
      </c>
      <c r="C58" s="1" t="s">
        <v>152</v>
      </c>
      <c r="D58" s="1" t="s">
        <v>152</v>
      </c>
      <c r="E58" s="1" t="s">
        <v>152</v>
      </c>
      <c r="F58" s="1" t="s">
        <v>152</v>
      </c>
      <c r="G58" s="1" t="s">
        <v>152</v>
      </c>
      <c r="H58" s="1" t="s">
        <v>152</v>
      </c>
      <c r="I58" s="1" t="s">
        <v>152</v>
      </c>
    </row>
    <row r="59" spans="1:9" x14ac:dyDescent="0.15">
      <c r="A59" s="6" t="s">
        <v>221</v>
      </c>
      <c r="B59" s="1">
        <v>5886280</v>
      </c>
      <c r="C59" s="1" t="s">
        <v>152</v>
      </c>
      <c r="D59" s="1" t="s">
        <v>152</v>
      </c>
      <c r="E59" s="1" t="s">
        <v>152</v>
      </c>
      <c r="F59" s="1">
        <v>24054848</v>
      </c>
      <c r="G59" s="1" t="s">
        <v>152</v>
      </c>
      <c r="H59" s="1" t="s">
        <v>152</v>
      </c>
      <c r="I59" s="1">
        <v>29941128</v>
      </c>
    </row>
    <row r="60" spans="1:9" x14ac:dyDescent="0.15">
      <c r="A60" s="6" t="s">
        <v>222</v>
      </c>
      <c r="B60" s="1" t="s">
        <v>152</v>
      </c>
      <c r="C60" s="1" t="s">
        <v>152</v>
      </c>
      <c r="D60" s="1" t="s">
        <v>152</v>
      </c>
      <c r="E60" s="1" t="s">
        <v>152</v>
      </c>
      <c r="F60" s="1" t="s">
        <v>152</v>
      </c>
      <c r="G60" s="1" t="s">
        <v>152</v>
      </c>
      <c r="H60" s="1" t="s">
        <v>152</v>
      </c>
      <c r="I60" s="1" t="s">
        <v>152</v>
      </c>
    </row>
    <row r="61" spans="1:9" x14ac:dyDescent="0.15">
      <c r="A61" s="6" t="s">
        <v>223</v>
      </c>
      <c r="B61" s="1">
        <v>24043980</v>
      </c>
      <c r="C61" s="1" t="s">
        <v>152</v>
      </c>
      <c r="D61" s="1" t="s">
        <v>152</v>
      </c>
      <c r="E61" s="1" t="s">
        <v>152</v>
      </c>
      <c r="F61" s="1" t="s">
        <v>152</v>
      </c>
      <c r="G61" s="1" t="s">
        <v>152</v>
      </c>
      <c r="H61" s="1" t="s">
        <v>152</v>
      </c>
      <c r="I61" s="1">
        <v>24043980</v>
      </c>
    </row>
    <row r="62" spans="1:9" x14ac:dyDescent="0.15">
      <c r="A62" s="6" t="s">
        <v>224</v>
      </c>
      <c r="B62" s="1">
        <v>720097</v>
      </c>
      <c r="C62" s="1">
        <v>44008268</v>
      </c>
      <c r="D62" s="1">
        <v>997473</v>
      </c>
      <c r="E62" s="1">
        <v>950401</v>
      </c>
      <c r="F62" s="1">
        <v>3</v>
      </c>
      <c r="G62" s="1">
        <v>45234080</v>
      </c>
      <c r="H62" s="1">
        <v>65285644</v>
      </c>
      <c r="I62" s="1">
        <v>157195966</v>
      </c>
    </row>
    <row r="63" spans="1:9" x14ac:dyDescent="0.15">
      <c r="A63" s="6" t="s">
        <v>225</v>
      </c>
      <c r="B63" s="1" t="s">
        <v>152</v>
      </c>
      <c r="C63" s="1">
        <v>5869800</v>
      </c>
      <c r="D63" s="1" t="s">
        <v>152</v>
      </c>
      <c r="E63" s="1" t="s">
        <v>152</v>
      </c>
      <c r="F63" s="1" t="s">
        <v>152</v>
      </c>
      <c r="G63" s="1" t="s">
        <v>152</v>
      </c>
      <c r="H63" s="1" t="s">
        <v>152</v>
      </c>
      <c r="I63" s="1">
        <v>5869800</v>
      </c>
    </row>
    <row r="64" spans="1:9" x14ac:dyDescent="0.15">
      <c r="A64" s="6" t="s">
        <v>226</v>
      </c>
      <c r="B64" s="1">
        <v>720097</v>
      </c>
      <c r="C64" s="1">
        <v>38138468</v>
      </c>
      <c r="D64" s="1">
        <v>997473</v>
      </c>
      <c r="E64" s="1">
        <v>950401</v>
      </c>
      <c r="F64" s="1">
        <v>3</v>
      </c>
      <c r="G64" s="1">
        <v>45234080</v>
      </c>
      <c r="H64" s="1">
        <v>65285644</v>
      </c>
      <c r="I64" s="1">
        <v>151326166</v>
      </c>
    </row>
    <row r="65" spans="1:9" x14ac:dyDescent="0.15">
      <c r="A65" s="6" t="s">
        <v>227</v>
      </c>
      <c r="B65" s="1" t="s">
        <v>152</v>
      </c>
      <c r="C65" s="1" t="s">
        <v>152</v>
      </c>
      <c r="D65" s="1" t="s">
        <v>152</v>
      </c>
      <c r="E65" s="1" t="s">
        <v>152</v>
      </c>
      <c r="F65" s="1" t="s">
        <v>152</v>
      </c>
      <c r="G65" s="1" t="s">
        <v>152</v>
      </c>
      <c r="H65" s="1" t="s">
        <v>152</v>
      </c>
      <c r="I65" s="1" t="s">
        <v>152</v>
      </c>
    </row>
    <row r="66" spans="1:9" x14ac:dyDescent="0.15">
      <c r="A66" s="6" t="s">
        <v>10</v>
      </c>
      <c r="B66" s="1">
        <v>3620001885</v>
      </c>
      <c r="C66" s="1">
        <v>4160701803</v>
      </c>
      <c r="D66" s="1">
        <v>614659436</v>
      </c>
      <c r="E66" s="1">
        <v>96334474</v>
      </c>
      <c r="F66" s="1">
        <v>88842575</v>
      </c>
      <c r="G66" s="1">
        <v>959964978</v>
      </c>
      <c r="H66" s="1">
        <v>2713101005</v>
      </c>
      <c r="I66" s="1">
        <v>12253606156</v>
      </c>
    </row>
  </sheetData>
  <mergeCells count="1">
    <mergeCell ref="A1:I1"/>
  </mergeCells>
  <phoneticPr fontId="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zoomScale="90" zoomScaleNormal="90" workbookViewId="0"/>
  </sheetViews>
  <sheetFormatPr defaultColWidth="8.875" defaultRowHeight="11.25" x14ac:dyDescent="0.15"/>
  <cols>
    <col min="1" max="1" width="36.125" style="5" customWidth="1"/>
    <col min="2" max="11" width="15.375" style="5" customWidth="1"/>
    <col min="12" max="16384" width="8.875" style="5"/>
  </cols>
  <sheetData>
    <row r="1" spans="1:10" ht="21" x14ac:dyDescent="0.2">
      <c r="A1" s="8" t="s">
        <v>0</v>
      </c>
    </row>
    <row r="2" spans="1:10" ht="13.5" x14ac:dyDescent="0.15">
      <c r="A2" s="9" t="s">
        <v>251</v>
      </c>
    </row>
    <row r="3" spans="1:10" ht="13.5" x14ac:dyDescent="0.15">
      <c r="A3" s="9" t="s">
        <v>288</v>
      </c>
    </row>
    <row r="5" spans="1:10" ht="13.5" x14ac:dyDescent="0.15">
      <c r="A5" s="13" t="s">
        <v>1</v>
      </c>
      <c r="H5" s="7" t="s">
        <v>121</v>
      </c>
    </row>
    <row r="6" spans="1:10" ht="37.5" customHeight="1" x14ac:dyDescent="0.15">
      <c r="A6" s="2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</row>
    <row r="7" spans="1:10" ht="18" customHeight="1" x14ac:dyDescent="0.15">
      <c r="A7" s="6"/>
      <c r="B7" s="1"/>
      <c r="C7" s="1"/>
      <c r="D7" s="1">
        <f>B7*C7</f>
        <v>0</v>
      </c>
      <c r="E7" s="1"/>
      <c r="F7" s="1">
        <f>B7*E7</f>
        <v>0</v>
      </c>
      <c r="G7" s="1">
        <f>D7-F7</f>
        <v>0</v>
      </c>
      <c r="H7" s="1"/>
    </row>
    <row r="8" spans="1:10" ht="18" customHeight="1" x14ac:dyDescent="0.15">
      <c r="A8" s="6"/>
      <c r="B8" s="1"/>
      <c r="C8" s="1"/>
      <c r="D8" s="1">
        <f t="shared" ref="D8:D10" si="0">B8*C8</f>
        <v>0</v>
      </c>
      <c r="E8" s="1"/>
      <c r="F8" s="1">
        <f t="shared" ref="F8:F10" si="1">B8*E8</f>
        <v>0</v>
      </c>
      <c r="G8" s="1">
        <f t="shared" ref="G8:G10" si="2">D8-F8</f>
        <v>0</v>
      </c>
      <c r="H8" s="1"/>
    </row>
    <row r="9" spans="1:10" ht="18" customHeight="1" x14ac:dyDescent="0.15">
      <c r="A9" s="6"/>
      <c r="B9" s="1"/>
      <c r="C9" s="1"/>
      <c r="D9" s="1">
        <f t="shared" si="0"/>
        <v>0</v>
      </c>
      <c r="E9" s="1"/>
      <c r="F9" s="1">
        <f t="shared" si="1"/>
        <v>0</v>
      </c>
      <c r="G9" s="1">
        <f t="shared" si="2"/>
        <v>0</v>
      </c>
      <c r="H9" s="1"/>
    </row>
    <row r="10" spans="1:10" ht="18" customHeight="1" x14ac:dyDescent="0.15">
      <c r="A10" s="4" t="s">
        <v>10</v>
      </c>
      <c r="B10" s="1"/>
      <c r="C10" s="1"/>
      <c r="D10" s="1">
        <f t="shared" si="0"/>
        <v>0</v>
      </c>
      <c r="E10" s="1"/>
      <c r="F10" s="1">
        <f t="shared" si="1"/>
        <v>0</v>
      </c>
      <c r="G10" s="1">
        <f t="shared" si="2"/>
        <v>0</v>
      </c>
      <c r="H10" s="1"/>
    </row>
    <row r="12" spans="1:10" ht="13.5" x14ac:dyDescent="0.15">
      <c r="A12" s="13" t="s">
        <v>11</v>
      </c>
      <c r="J12" s="7" t="s">
        <v>121</v>
      </c>
    </row>
    <row r="13" spans="1:10" ht="37.5" customHeight="1" x14ac:dyDescent="0.15">
      <c r="A13" s="2" t="s">
        <v>12</v>
      </c>
      <c r="B13" s="3" t="s">
        <v>13</v>
      </c>
      <c r="C13" s="3" t="s">
        <v>14</v>
      </c>
      <c r="D13" s="3" t="s">
        <v>15</v>
      </c>
      <c r="E13" s="3" t="s">
        <v>16</v>
      </c>
      <c r="F13" s="3" t="s">
        <v>17</v>
      </c>
      <c r="G13" s="3" t="s">
        <v>18</v>
      </c>
      <c r="H13" s="3" t="s">
        <v>19</v>
      </c>
      <c r="I13" s="3" t="s">
        <v>20</v>
      </c>
      <c r="J13" s="3" t="s">
        <v>9</v>
      </c>
    </row>
    <row r="14" spans="1:10" ht="18" customHeight="1" x14ac:dyDescent="0.15">
      <c r="A14" s="6"/>
      <c r="B14" s="1"/>
      <c r="C14" s="1"/>
      <c r="D14" s="1"/>
      <c r="E14" s="1"/>
      <c r="F14" s="1"/>
      <c r="G14" s="20"/>
      <c r="H14" s="1"/>
      <c r="I14" s="1"/>
      <c r="J14" s="1"/>
    </row>
    <row r="15" spans="1:10" ht="18" customHeight="1" x14ac:dyDescent="0.15">
      <c r="A15" s="6"/>
      <c r="B15" s="1"/>
      <c r="C15" s="1"/>
      <c r="D15" s="1"/>
      <c r="E15" s="1"/>
      <c r="F15" s="1"/>
      <c r="G15" s="20"/>
      <c r="H15" s="1"/>
      <c r="I15" s="1"/>
      <c r="J15" s="1"/>
    </row>
    <row r="16" spans="1:10" ht="18" customHeight="1" x14ac:dyDescent="0.15">
      <c r="A16" s="6"/>
      <c r="B16" s="1"/>
      <c r="C16" s="1"/>
      <c r="D16" s="1"/>
      <c r="E16" s="1"/>
      <c r="F16" s="1"/>
      <c r="G16" s="20"/>
      <c r="H16" s="1"/>
      <c r="I16" s="1"/>
      <c r="J16" s="1"/>
    </row>
    <row r="17" spans="1:11" ht="18" customHeight="1" x14ac:dyDescent="0.15">
      <c r="A17" s="6"/>
      <c r="B17" s="1"/>
      <c r="C17" s="1"/>
      <c r="D17" s="1"/>
      <c r="E17" s="1"/>
      <c r="F17" s="1"/>
      <c r="G17" s="20"/>
      <c r="H17" s="1"/>
      <c r="I17" s="1"/>
      <c r="J17" s="1"/>
    </row>
    <row r="18" spans="1:11" ht="18" customHeight="1" x14ac:dyDescent="0.15">
      <c r="A18" s="4" t="s">
        <v>10</v>
      </c>
      <c r="B18" s="1"/>
      <c r="C18" s="1"/>
      <c r="D18" s="1"/>
      <c r="E18" s="1"/>
      <c r="F18" s="1"/>
      <c r="G18" s="20"/>
      <c r="H18" s="1"/>
      <c r="I18" s="1"/>
      <c r="J18" s="1"/>
    </row>
    <row r="20" spans="1:11" ht="13.5" x14ac:dyDescent="0.15">
      <c r="A20" s="13" t="s">
        <v>21</v>
      </c>
      <c r="K20" s="7" t="s">
        <v>121</v>
      </c>
    </row>
    <row r="21" spans="1:11" ht="37.5" customHeight="1" x14ac:dyDescent="0.15">
      <c r="A21" s="2" t="s">
        <v>12</v>
      </c>
      <c r="B21" s="3" t="s">
        <v>22</v>
      </c>
      <c r="C21" s="3" t="s">
        <v>14</v>
      </c>
      <c r="D21" s="3" t="s">
        <v>15</v>
      </c>
      <c r="E21" s="3" t="s">
        <v>142</v>
      </c>
      <c r="F21" s="3" t="s">
        <v>17</v>
      </c>
      <c r="G21" s="3" t="s">
        <v>18</v>
      </c>
      <c r="H21" s="3" t="s">
        <v>19</v>
      </c>
      <c r="I21" s="3" t="s">
        <v>23</v>
      </c>
      <c r="J21" s="3" t="s">
        <v>24</v>
      </c>
      <c r="K21" s="3" t="s">
        <v>9</v>
      </c>
    </row>
    <row r="22" spans="1:11" ht="18" customHeight="1" x14ac:dyDescent="0.15">
      <c r="A22" s="38" t="s">
        <v>236</v>
      </c>
      <c r="B22" s="1">
        <v>1400000</v>
      </c>
      <c r="C22" s="1"/>
      <c r="D22" s="1"/>
      <c r="E22" s="1"/>
      <c r="F22" s="1"/>
      <c r="G22" s="20"/>
      <c r="H22" s="1"/>
      <c r="I22" s="1" t="s">
        <v>152</v>
      </c>
      <c r="J22" s="1">
        <v>1400000</v>
      </c>
      <c r="K22" s="1">
        <v>1400000</v>
      </c>
    </row>
    <row r="23" spans="1:11" ht="18" customHeight="1" x14ac:dyDescent="0.15">
      <c r="A23" s="6" t="s">
        <v>237</v>
      </c>
      <c r="B23" s="1">
        <v>1700000</v>
      </c>
      <c r="C23" s="1"/>
      <c r="D23" s="1"/>
      <c r="E23" s="1"/>
      <c r="F23" s="1"/>
      <c r="G23" s="20"/>
      <c r="H23" s="1"/>
      <c r="I23" s="1" t="s">
        <v>152</v>
      </c>
      <c r="J23" s="1">
        <v>1700000</v>
      </c>
      <c r="K23" s="1">
        <v>1700000</v>
      </c>
    </row>
    <row r="24" spans="1:11" ht="18" customHeight="1" x14ac:dyDescent="0.15">
      <c r="A24" s="38" t="s">
        <v>238</v>
      </c>
      <c r="B24" s="1">
        <v>1060000</v>
      </c>
      <c r="C24" s="1"/>
      <c r="D24" s="1"/>
      <c r="E24" s="1"/>
      <c r="F24" s="1"/>
      <c r="G24" s="20"/>
      <c r="H24" s="1"/>
      <c r="I24" s="1" t="s">
        <v>152</v>
      </c>
      <c r="J24" s="1">
        <v>1060000</v>
      </c>
      <c r="K24" s="1">
        <v>1060000</v>
      </c>
    </row>
    <row r="25" spans="1:11" ht="18" customHeight="1" x14ac:dyDescent="0.15">
      <c r="A25" s="38" t="s">
        <v>239</v>
      </c>
      <c r="B25" s="1">
        <v>400000</v>
      </c>
      <c r="C25" s="1"/>
      <c r="D25" s="1"/>
      <c r="E25" s="1"/>
      <c r="F25" s="1"/>
      <c r="G25" s="20"/>
      <c r="H25" s="1"/>
      <c r="I25" s="1" t="s">
        <v>152</v>
      </c>
      <c r="J25" s="1">
        <v>400000</v>
      </c>
      <c r="K25" s="1">
        <v>400000</v>
      </c>
    </row>
    <row r="26" spans="1:11" ht="18" customHeight="1" x14ac:dyDescent="0.15">
      <c r="A26" s="38" t="s">
        <v>240</v>
      </c>
      <c r="B26" s="1">
        <v>2599000</v>
      </c>
      <c r="C26" s="1"/>
      <c r="D26" s="1"/>
      <c r="E26" s="1"/>
      <c r="F26" s="1"/>
      <c r="G26" s="20"/>
      <c r="H26" s="1"/>
      <c r="I26" s="1" t="s">
        <v>152</v>
      </c>
      <c r="J26" s="1">
        <v>2599000</v>
      </c>
      <c r="K26" s="1">
        <v>2599000</v>
      </c>
    </row>
    <row r="27" spans="1:11" ht="18" customHeight="1" x14ac:dyDescent="0.15">
      <c r="A27" s="38" t="s">
        <v>241</v>
      </c>
      <c r="B27" s="1">
        <v>30000</v>
      </c>
      <c r="C27" s="1"/>
      <c r="D27" s="1"/>
      <c r="E27" s="1"/>
      <c r="F27" s="1"/>
      <c r="G27" s="20"/>
      <c r="H27" s="1"/>
      <c r="I27" s="1" t="s">
        <v>152</v>
      </c>
      <c r="J27" s="1">
        <v>30000</v>
      </c>
      <c r="K27" s="1">
        <v>30000</v>
      </c>
    </row>
    <row r="28" spans="1:11" ht="18" customHeight="1" x14ac:dyDescent="0.15">
      <c r="A28" s="38" t="s">
        <v>242</v>
      </c>
      <c r="B28" s="1">
        <v>5480000</v>
      </c>
      <c r="C28" s="1"/>
      <c r="D28" s="1"/>
      <c r="E28" s="1"/>
      <c r="F28" s="1"/>
      <c r="G28" s="20"/>
      <c r="H28" s="1"/>
      <c r="I28" s="1" t="s">
        <v>152</v>
      </c>
      <c r="J28" s="1">
        <v>5480000</v>
      </c>
      <c r="K28" s="1">
        <v>5480000</v>
      </c>
    </row>
    <row r="29" spans="1:11" ht="18" customHeight="1" x14ac:dyDescent="0.15">
      <c r="A29" s="38" t="s">
        <v>243</v>
      </c>
      <c r="B29" s="1">
        <v>1674000</v>
      </c>
      <c r="C29" s="1"/>
      <c r="D29" s="1"/>
      <c r="E29" s="1"/>
      <c r="F29" s="1"/>
      <c r="G29" s="20"/>
      <c r="H29" s="1"/>
      <c r="I29" s="1" t="s">
        <v>152</v>
      </c>
      <c r="J29" s="1">
        <v>1674000</v>
      </c>
      <c r="K29" s="1">
        <v>1674000</v>
      </c>
    </row>
    <row r="30" spans="1:11" ht="18" customHeight="1" x14ac:dyDescent="0.15">
      <c r="A30" s="38" t="s">
        <v>244</v>
      </c>
      <c r="B30" s="1">
        <v>367000</v>
      </c>
      <c r="C30" s="1"/>
      <c r="D30" s="1"/>
      <c r="E30" s="1"/>
      <c r="F30" s="1"/>
      <c r="G30" s="20"/>
      <c r="H30" s="1"/>
      <c r="I30" s="1" t="s">
        <v>152</v>
      </c>
      <c r="J30" s="1">
        <v>367000</v>
      </c>
      <c r="K30" s="1">
        <v>367000</v>
      </c>
    </row>
    <row r="31" spans="1:11" ht="18" customHeight="1" x14ac:dyDescent="0.15">
      <c r="A31" s="38" t="s">
        <v>245</v>
      </c>
      <c r="B31" s="1">
        <v>1108100</v>
      </c>
      <c r="C31" s="1"/>
      <c r="D31" s="1"/>
      <c r="E31" s="1"/>
      <c r="F31" s="1"/>
      <c r="G31" s="20"/>
      <c r="H31" s="1"/>
      <c r="I31" s="1" t="s">
        <v>152</v>
      </c>
      <c r="J31" s="1">
        <v>1108100</v>
      </c>
      <c r="K31" s="1">
        <v>1108100</v>
      </c>
    </row>
    <row r="32" spans="1:11" ht="18" customHeight="1" x14ac:dyDescent="0.15">
      <c r="A32" s="38" t="s">
        <v>246</v>
      </c>
      <c r="B32" s="1">
        <v>156400</v>
      </c>
      <c r="C32" s="1"/>
      <c r="D32" s="1"/>
      <c r="E32" s="1"/>
      <c r="F32" s="1"/>
      <c r="G32" s="20"/>
      <c r="H32" s="1"/>
      <c r="I32" s="1" t="s">
        <v>152</v>
      </c>
      <c r="J32" s="1">
        <v>156400</v>
      </c>
      <c r="K32" s="1">
        <v>156400</v>
      </c>
    </row>
    <row r="33" spans="1:11" ht="18" customHeight="1" x14ac:dyDescent="0.15">
      <c r="A33" s="38" t="s">
        <v>247</v>
      </c>
      <c r="B33" s="1">
        <v>391000</v>
      </c>
      <c r="C33" s="1"/>
      <c r="D33" s="1"/>
      <c r="E33" s="1"/>
      <c r="F33" s="1"/>
      <c r="G33" s="20"/>
      <c r="H33" s="1"/>
      <c r="I33" s="1" t="s">
        <v>152</v>
      </c>
      <c r="J33" s="1">
        <v>391000</v>
      </c>
      <c r="K33" s="1">
        <v>391000</v>
      </c>
    </row>
    <row r="34" spans="1:11" ht="18" customHeight="1" x14ac:dyDescent="0.15">
      <c r="A34" s="38" t="s">
        <v>248</v>
      </c>
      <c r="B34" s="1">
        <v>513200</v>
      </c>
      <c r="C34" s="1"/>
      <c r="D34" s="1"/>
      <c r="E34" s="1"/>
      <c r="F34" s="1"/>
      <c r="G34" s="20"/>
      <c r="H34" s="1"/>
      <c r="I34" s="1" t="s">
        <v>152</v>
      </c>
      <c r="J34" s="1">
        <v>513200</v>
      </c>
      <c r="K34" s="1">
        <v>513200</v>
      </c>
    </row>
    <row r="35" spans="1:11" ht="18" customHeight="1" x14ac:dyDescent="0.15">
      <c r="A35" s="38" t="s">
        <v>118</v>
      </c>
      <c r="B35" s="1">
        <v>5000000</v>
      </c>
      <c r="C35" s="1"/>
      <c r="D35" s="1"/>
      <c r="E35" s="1"/>
      <c r="F35" s="1"/>
      <c r="G35" s="20"/>
      <c r="H35" s="1"/>
      <c r="I35" s="1" t="s">
        <v>152</v>
      </c>
      <c r="J35" s="1">
        <v>5000000</v>
      </c>
      <c r="K35" s="1" t="s">
        <v>120</v>
      </c>
    </row>
    <row r="36" spans="1:11" ht="18" customHeight="1" x14ac:dyDescent="0.15">
      <c r="A36" s="6"/>
      <c r="B36" s="1"/>
      <c r="C36" s="1"/>
      <c r="D36" s="1"/>
      <c r="E36" s="1"/>
      <c r="F36" s="1"/>
      <c r="G36" s="20"/>
      <c r="H36" s="1"/>
      <c r="I36" s="1"/>
      <c r="J36" s="1"/>
      <c r="K36" s="1"/>
    </row>
    <row r="37" spans="1:11" ht="18" customHeight="1" x14ac:dyDescent="0.15">
      <c r="A37" s="6"/>
      <c r="B37" s="1"/>
      <c r="C37" s="1"/>
      <c r="D37" s="1"/>
      <c r="E37" s="1"/>
      <c r="F37" s="1"/>
      <c r="G37" s="20"/>
      <c r="H37" s="1"/>
      <c r="I37" s="1"/>
      <c r="J37" s="1"/>
      <c r="K37" s="1"/>
    </row>
    <row r="38" spans="1:11" ht="18" customHeight="1" x14ac:dyDescent="0.15">
      <c r="A38" s="6"/>
      <c r="B38" s="1"/>
      <c r="C38" s="1"/>
      <c r="D38" s="1"/>
      <c r="E38" s="1"/>
      <c r="F38" s="1"/>
      <c r="G38" s="20"/>
      <c r="H38" s="1"/>
      <c r="I38" s="1"/>
      <c r="J38" s="1"/>
      <c r="K38" s="1"/>
    </row>
    <row r="39" spans="1:11" ht="18" customHeight="1" x14ac:dyDescent="0.15">
      <c r="A39" s="6"/>
      <c r="B39" s="1"/>
      <c r="C39" s="1"/>
      <c r="D39" s="1"/>
      <c r="E39" s="1"/>
      <c r="F39" s="1"/>
      <c r="G39" s="20"/>
      <c r="H39" s="1"/>
      <c r="I39" s="1"/>
      <c r="J39" s="1"/>
      <c r="K39" s="1"/>
    </row>
    <row r="40" spans="1:11" ht="18" customHeight="1" x14ac:dyDescent="0.15">
      <c r="A40" s="4" t="s">
        <v>10</v>
      </c>
      <c r="B40" s="1">
        <f>SUM(B22:B39)</f>
        <v>21878700</v>
      </c>
      <c r="C40" s="27" t="s">
        <v>120</v>
      </c>
      <c r="D40" s="27" t="s">
        <v>120</v>
      </c>
      <c r="E40" s="27" t="s">
        <v>120</v>
      </c>
      <c r="F40" s="27" t="s">
        <v>120</v>
      </c>
      <c r="G40" s="27" t="s">
        <v>120</v>
      </c>
      <c r="H40" s="27" t="s">
        <v>120</v>
      </c>
      <c r="I40" s="27" t="s">
        <v>120</v>
      </c>
      <c r="J40" s="1">
        <f>SUM(J22:J39)</f>
        <v>21878700</v>
      </c>
      <c r="K40" s="1">
        <f>SUM(K22:K39)</f>
        <v>16878700</v>
      </c>
    </row>
  </sheetData>
  <phoneticPr fontId="8"/>
  <pageMargins left="0.3888888888888889" right="0.3888888888888889" top="0.3888888888888889" bottom="0.3888888888888889" header="0.19444444444444445" footer="0.19444444444444445"/>
  <pageSetup paperSize="9" scale="67" fitToHeight="0" orientation="landscape" r:id="rId1"/>
  <headerFooter>
    <oddHeader>&amp;R&amp;9&amp;D</oddHeader>
    <oddFooter>&amp;C&amp;9&amp;P/&amp;N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zoomScaleNormal="100" workbookViewId="0"/>
  </sheetViews>
  <sheetFormatPr defaultColWidth="8.875" defaultRowHeight="11.25" x14ac:dyDescent="0.15"/>
  <cols>
    <col min="1" max="1" width="38.25" style="5" bestFit="1" customWidth="1"/>
    <col min="2" max="7" width="19.875" style="5" customWidth="1"/>
    <col min="8" max="8" width="8.875" style="5"/>
    <col min="9" max="9" width="12.875" style="5" customWidth="1"/>
    <col min="10" max="16384" width="8.875" style="5"/>
  </cols>
  <sheetData>
    <row r="1" spans="1:7" ht="21" x14ac:dyDescent="0.2">
      <c r="A1" s="8" t="s">
        <v>25</v>
      </c>
    </row>
    <row r="2" spans="1:7" ht="13.5" x14ac:dyDescent="0.15">
      <c r="A2" s="9" t="s">
        <v>250</v>
      </c>
    </row>
    <row r="3" spans="1:7" ht="13.5" x14ac:dyDescent="0.15">
      <c r="A3" s="9" t="s">
        <v>288</v>
      </c>
    </row>
    <row r="4" spans="1:7" ht="13.5" x14ac:dyDescent="0.15">
      <c r="G4" s="7" t="s">
        <v>121</v>
      </c>
    </row>
    <row r="5" spans="1:7" ht="22.5" customHeight="1" x14ac:dyDescent="0.15">
      <c r="A5" s="2" t="s">
        <v>26</v>
      </c>
      <c r="B5" s="2" t="s">
        <v>27</v>
      </c>
      <c r="C5" s="2" t="s">
        <v>28</v>
      </c>
      <c r="D5" s="2" t="s">
        <v>29</v>
      </c>
      <c r="E5" s="2" t="s">
        <v>30</v>
      </c>
      <c r="F5" s="3" t="s">
        <v>31</v>
      </c>
      <c r="G5" s="3" t="s">
        <v>9</v>
      </c>
    </row>
    <row r="6" spans="1:7" ht="18" customHeight="1" x14ac:dyDescent="0.15">
      <c r="A6" s="6" t="s">
        <v>252</v>
      </c>
      <c r="B6" s="1">
        <f>262303175+621872</f>
        <v>262925047</v>
      </c>
      <c r="C6" s="1">
        <v>50587623</v>
      </c>
      <c r="D6" s="1"/>
      <c r="E6" s="1"/>
      <c r="F6" s="1">
        <f>SUM(B6:E6)</f>
        <v>313512670</v>
      </c>
      <c r="G6" s="1">
        <f>F6</f>
        <v>313512670</v>
      </c>
    </row>
    <row r="7" spans="1:7" ht="18" customHeight="1" x14ac:dyDescent="0.15">
      <c r="A7" s="6" t="s">
        <v>253</v>
      </c>
      <c r="B7" s="1">
        <v>624522058</v>
      </c>
      <c r="C7" s="1"/>
      <c r="D7" s="1"/>
      <c r="E7" s="1"/>
      <c r="F7" s="1">
        <f t="shared" ref="F7:F24" si="0">SUM(B7:E7)</f>
        <v>624522058</v>
      </c>
      <c r="G7" s="1">
        <f t="shared" ref="G7:G24" si="1">F7</f>
        <v>624522058</v>
      </c>
    </row>
    <row r="8" spans="1:7" ht="18" customHeight="1" x14ac:dyDescent="0.15">
      <c r="A8" s="6" t="s">
        <v>254</v>
      </c>
      <c r="B8" s="1">
        <v>142344322</v>
      </c>
      <c r="C8" s="1"/>
      <c r="D8" s="1"/>
      <c r="E8" s="1">
        <v>5000000</v>
      </c>
      <c r="F8" s="1">
        <f t="shared" si="0"/>
        <v>147344322</v>
      </c>
      <c r="G8" s="1">
        <f t="shared" si="1"/>
        <v>147344322</v>
      </c>
    </row>
    <row r="9" spans="1:7" ht="18" customHeight="1" x14ac:dyDescent="0.15">
      <c r="A9" s="6" t="s">
        <v>255</v>
      </c>
      <c r="B9" s="1">
        <v>1242815871</v>
      </c>
      <c r="C9" s="1">
        <v>1023185398</v>
      </c>
      <c r="D9" s="1"/>
      <c r="E9" s="1"/>
      <c r="F9" s="1">
        <f t="shared" si="0"/>
        <v>2266001269</v>
      </c>
      <c r="G9" s="1">
        <f t="shared" si="1"/>
        <v>2266001269</v>
      </c>
    </row>
    <row r="10" spans="1:7" ht="18" customHeight="1" x14ac:dyDescent="0.15">
      <c r="A10" s="6" t="s">
        <v>256</v>
      </c>
      <c r="B10" s="1">
        <v>3938456</v>
      </c>
      <c r="C10" s="1"/>
      <c r="D10" s="1"/>
      <c r="E10" s="1"/>
      <c r="F10" s="1">
        <f t="shared" si="0"/>
        <v>3938456</v>
      </c>
      <c r="G10" s="1">
        <f t="shared" si="1"/>
        <v>3938456</v>
      </c>
    </row>
    <row r="11" spans="1:7" ht="18" customHeight="1" x14ac:dyDescent="0.15">
      <c r="A11" s="6" t="s">
        <v>257</v>
      </c>
      <c r="B11" s="1">
        <v>7199078</v>
      </c>
      <c r="C11" s="1"/>
      <c r="D11" s="1"/>
      <c r="E11" s="1"/>
      <c r="F11" s="1">
        <f t="shared" si="0"/>
        <v>7199078</v>
      </c>
      <c r="G11" s="1">
        <f t="shared" si="1"/>
        <v>7199078</v>
      </c>
    </row>
    <row r="12" spans="1:7" ht="18" customHeight="1" x14ac:dyDescent="0.15">
      <c r="A12" s="6" t="s">
        <v>258</v>
      </c>
      <c r="B12" s="1">
        <v>65619234</v>
      </c>
      <c r="C12" s="1"/>
      <c r="D12" s="1"/>
      <c r="E12" s="1"/>
      <c r="F12" s="1">
        <f t="shared" si="0"/>
        <v>65619234</v>
      </c>
      <c r="G12" s="1">
        <f t="shared" si="1"/>
        <v>65619234</v>
      </c>
    </row>
    <row r="13" spans="1:7" ht="18" customHeight="1" x14ac:dyDescent="0.15">
      <c r="A13" s="6" t="s">
        <v>259</v>
      </c>
      <c r="B13" s="1">
        <v>564727</v>
      </c>
      <c r="C13" s="1"/>
      <c r="D13" s="1"/>
      <c r="E13" s="1"/>
      <c r="F13" s="1">
        <f t="shared" si="0"/>
        <v>564727</v>
      </c>
      <c r="G13" s="1">
        <f t="shared" si="1"/>
        <v>564727</v>
      </c>
    </row>
    <row r="14" spans="1:7" ht="18" customHeight="1" x14ac:dyDescent="0.15">
      <c r="A14" s="6" t="s">
        <v>260</v>
      </c>
      <c r="B14" s="1">
        <v>31887947</v>
      </c>
      <c r="C14" s="1"/>
      <c r="D14" s="1"/>
      <c r="E14" s="1"/>
      <c r="F14" s="1">
        <f t="shared" si="0"/>
        <v>31887947</v>
      </c>
      <c r="G14" s="1">
        <f t="shared" si="1"/>
        <v>31887947</v>
      </c>
    </row>
    <row r="15" spans="1:7" ht="18" customHeight="1" x14ac:dyDescent="0.15">
      <c r="A15" s="6" t="s">
        <v>261</v>
      </c>
      <c r="B15" s="1">
        <v>10000000</v>
      </c>
      <c r="C15" s="1"/>
      <c r="D15" s="1"/>
      <c r="E15" s="1"/>
      <c r="F15" s="1">
        <f t="shared" si="0"/>
        <v>10000000</v>
      </c>
      <c r="G15" s="1">
        <f t="shared" si="1"/>
        <v>10000000</v>
      </c>
    </row>
    <row r="16" spans="1:7" ht="18" customHeight="1" x14ac:dyDescent="0.15">
      <c r="A16" s="6" t="s">
        <v>262</v>
      </c>
      <c r="B16" s="1">
        <v>8000000</v>
      </c>
      <c r="C16" s="1"/>
      <c r="D16" s="1"/>
      <c r="E16" s="1"/>
      <c r="F16" s="1">
        <f t="shared" si="0"/>
        <v>8000000</v>
      </c>
      <c r="G16" s="1">
        <f t="shared" si="1"/>
        <v>8000000</v>
      </c>
    </row>
    <row r="17" spans="1:7" ht="18" customHeight="1" x14ac:dyDescent="0.15">
      <c r="A17" s="6" t="s">
        <v>263</v>
      </c>
      <c r="B17" s="1">
        <v>1000000</v>
      </c>
      <c r="C17" s="1"/>
      <c r="D17" s="1"/>
      <c r="E17" s="1"/>
      <c r="F17" s="1">
        <f t="shared" si="0"/>
        <v>1000000</v>
      </c>
      <c r="G17" s="1">
        <f t="shared" si="1"/>
        <v>1000000</v>
      </c>
    </row>
    <row r="18" spans="1:7" ht="18" customHeight="1" x14ac:dyDescent="0.15">
      <c r="A18" s="6" t="s">
        <v>264</v>
      </c>
      <c r="B18" s="1">
        <v>1000000</v>
      </c>
      <c r="C18" s="1"/>
      <c r="D18" s="1"/>
      <c r="E18" s="1"/>
      <c r="F18" s="1">
        <f t="shared" si="0"/>
        <v>1000000</v>
      </c>
      <c r="G18" s="1">
        <f t="shared" si="1"/>
        <v>1000000</v>
      </c>
    </row>
    <row r="19" spans="1:7" ht="18" customHeight="1" x14ac:dyDescent="0.15">
      <c r="A19" s="6" t="s">
        <v>265</v>
      </c>
      <c r="B19" s="1">
        <v>25694000</v>
      </c>
      <c r="C19" s="1">
        <v>20000000</v>
      </c>
      <c r="D19" s="1"/>
      <c r="E19" s="1"/>
      <c r="F19" s="1">
        <f t="shared" si="0"/>
        <v>45694000</v>
      </c>
      <c r="G19" s="1">
        <f t="shared" si="1"/>
        <v>45694000</v>
      </c>
    </row>
    <row r="20" spans="1:7" ht="18" customHeight="1" x14ac:dyDescent="0.15">
      <c r="A20" s="6" t="s">
        <v>266</v>
      </c>
      <c r="B20" s="1">
        <v>34400000</v>
      </c>
      <c r="C20" s="1">
        <v>20000000</v>
      </c>
      <c r="D20" s="1"/>
      <c r="E20" s="1"/>
      <c r="F20" s="1">
        <f t="shared" si="0"/>
        <v>54400000</v>
      </c>
      <c r="G20" s="1">
        <f t="shared" si="1"/>
        <v>54400000</v>
      </c>
    </row>
    <row r="21" spans="1:7" ht="18" customHeight="1" x14ac:dyDescent="0.15">
      <c r="A21" s="6" t="s">
        <v>267</v>
      </c>
      <c r="B21" s="1">
        <v>311165745</v>
      </c>
      <c r="C21" s="1"/>
      <c r="D21" s="1"/>
      <c r="E21" s="1"/>
      <c r="F21" s="1">
        <f t="shared" si="0"/>
        <v>311165745</v>
      </c>
      <c r="G21" s="1">
        <f t="shared" si="1"/>
        <v>311165745</v>
      </c>
    </row>
    <row r="22" spans="1:7" ht="18" customHeight="1" x14ac:dyDescent="0.15">
      <c r="A22" s="6" t="s">
        <v>268</v>
      </c>
      <c r="B22" s="1">
        <v>4934903</v>
      </c>
      <c r="C22" s="1"/>
      <c r="D22" s="1"/>
      <c r="E22" s="1"/>
      <c r="F22" s="1">
        <f t="shared" si="0"/>
        <v>4934903</v>
      </c>
      <c r="G22" s="1">
        <f t="shared" si="1"/>
        <v>4934903</v>
      </c>
    </row>
    <row r="23" spans="1:7" ht="18" customHeight="1" x14ac:dyDescent="0.15">
      <c r="A23" s="6" t="s">
        <v>269</v>
      </c>
      <c r="B23" s="1">
        <v>12320706</v>
      </c>
      <c r="C23" s="1"/>
      <c r="D23" s="1"/>
      <c r="E23" s="1"/>
      <c r="F23" s="1">
        <f t="shared" si="0"/>
        <v>12320706</v>
      </c>
      <c r="G23" s="1">
        <f t="shared" si="1"/>
        <v>12320706</v>
      </c>
    </row>
    <row r="24" spans="1:7" ht="18" customHeight="1" x14ac:dyDescent="0.15">
      <c r="A24" s="6" t="s">
        <v>270</v>
      </c>
      <c r="B24" s="1">
        <v>1243042</v>
      </c>
      <c r="C24" s="1"/>
      <c r="D24" s="1"/>
      <c r="E24" s="1"/>
      <c r="F24" s="1">
        <f t="shared" si="0"/>
        <v>1243042</v>
      </c>
      <c r="G24" s="1">
        <f t="shared" si="1"/>
        <v>1243042</v>
      </c>
    </row>
    <row r="25" spans="1:7" ht="18" customHeight="1" x14ac:dyDescent="0.15">
      <c r="A25" s="6"/>
      <c r="B25" s="1"/>
      <c r="C25" s="1"/>
      <c r="D25" s="1"/>
      <c r="E25" s="1"/>
      <c r="F25" s="1"/>
      <c r="G25" s="1"/>
    </row>
    <row r="26" spans="1:7" ht="18" customHeight="1" x14ac:dyDescent="0.15">
      <c r="A26" s="4" t="s">
        <v>10</v>
      </c>
      <c r="B26" s="1">
        <f t="shared" ref="B26:G26" si="2">SUM(B6:B25)</f>
        <v>2791575136</v>
      </c>
      <c r="C26" s="1">
        <f t="shared" si="2"/>
        <v>1113773021</v>
      </c>
      <c r="D26" s="1">
        <f t="shared" si="2"/>
        <v>0</v>
      </c>
      <c r="E26" s="1">
        <f t="shared" si="2"/>
        <v>5000000</v>
      </c>
      <c r="F26" s="1">
        <f t="shared" si="2"/>
        <v>3910348157</v>
      </c>
      <c r="G26" s="1">
        <f t="shared" si="2"/>
        <v>3910348157</v>
      </c>
    </row>
  </sheetData>
  <phoneticPr fontId="8"/>
  <pageMargins left="0.3888888888888889" right="0.3888888888888889" top="0.3888888888888889" bottom="0.3888888888888889" header="0.19444444444444445" footer="0.19444444444444445"/>
  <pageSetup paperSize="9" scale="90" fitToHeight="0" orientation="landscape" r:id="rId1"/>
  <headerFooter>
    <oddHeader>&amp;R&amp;9&amp;D</oddHeader>
    <oddFooter>&amp;C&amp;9&amp;P/&amp;N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zoomScaleNormal="100" workbookViewId="0"/>
  </sheetViews>
  <sheetFormatPr defaultColWidth="8.875" defaultRowHeight="11.25" x14ac:dyDescent="0.15"/>
  <cols>
    <col min="1" max="1" width="32.75" style="5" customWidth="1"/>
    <col min="2" max="6" width="19.875" style="5" customWidth="1"/>
    <col min="7" max="16384" width="8.875" style="5"/>
  </cols>
  <sheetData>
    <row r="1" spans="1:6" ht="21" x14ac:dyDescent="0.2">
      <c r="A1" s="8" t="s">
        <v>32</v>
      </c>
    </row>
    <row r="2" spans="1:6" ht="13.5" x14ac:dyDescent="0.15">
      <c r="A2" s="9" t="s">
        <v>250</v>
      </c>
    </row>
    <row r="3" spans="1:6" ht="13.5" x14ac:dyDescent="0.15">
      <c r="A3" s="9" t="s">
        <v>288</v>
      </c>
    </row>
    <row r="4" spans="1:6" ht="13.5" x14ac:dyDescent="0.15">
      <c r="F4" s="7" t="s">
        <v>121</v>
      </c>
    </row>
    <row r="5" spans="1:6" ht="22.5" customHeight="1" x14ac:dyDescent="0.15">
      <c r="A5" s="53" t="s">
        <v>33</v>
      </c>
      <c r="B5" s="53" t="s">
        <v>34</v>
      </c>
      <c r="C5" s="53"/>
      <c r="D5" s="53" t="s">
        <v>35</v>
      </c>
      <c r="E5" s="53"/>
      <c r="F5" s="54" t="s">
        <v>36</v>
      </c>
    </row>
    <row r="6" spans="1:6" ht="22.5" customHeight="1" x14ac:dyDescent="0.15">
      <c r="A6" s="53"/>
      <c r="B6" s="2" t="s">
        <v>37</v>
      </c>
      <c r="C6" s="3" t="s">
        <v>38</v>
      </c>
      <c r="D6" s="2" t="s">
        <v>37</v>
      </c>
      <c r="E6" s="3" t="s">
        <v>38</v>
      </c>
      <c r="F6" s="53"/>
    </row>
    <row r="7" spans="1:6" ht="18" customHeight="1" x14ac:dyDescent="0.15">
      <c r="A7" s="6" t="s">
        <v>249</v>
      </c>
      <c r="B7" s="1">
        <v>11420000</v>
      </c>
      <c r="C7" s="1"/>
      <c r="D7" s="1"/>
      <c r="E7" s="1"/>
      <c r="F7" s="1">
        <f>B7+D7</f>
        <v>11420000</v>
      </c>
    </row>
    <row r="8" spans="1:6" ht="18" customHeight="1" x14ac:dyDescent="0.15">
      <c r="A8" s="6"/>
      <c r="B8" s="1"/>
      <c r="C8" s="1"/>
      <c r="D8" s="1"/>
      <c r="E8" s="1"/>
      <c r="F8" s="1"/>
    </row>
    <row r="9" spans="1:6" ht="18" customHeight="1" x14ac:dyDescent="0.15">
      <c r="A9" s="6"/>
      <c r="B9" s="1"/>
      <c r="C9" s="1"/>
      <c r="D9" s="1"/>
      <c r="E9" s="1"/>
      <c r="F9" s="1"/>
    </row>
    <row r="10" spans="1:6" ht="18" customHeight="1" x14ac:dyDescent="0.15">
      <c r="A10" s="6"/>
      <c r="B10" s="1"/>
      <c r="C10" s="1"/>
      <c r="D10" s="1"/>
      <c r="E10" s="1"/>
      <c r="F10" s="1"/>
    </row>
    <row r="11" spans="1:6" ht="18" customHeight="1" x14ac:dyDescent="0.15">
      <c r="A11" s="4" t="s">
        <v>10</v>
      </c>
      <c r="B11" s="1">
        <v>11420000</v>
      </c>
      <c r="C11" s="1"/>
      <c r="D11" s="1"/>
      <c r="E11" s="1"/>
      <c r="F11" s="1">
        <f>B11+D11</f>
        <v>11420000</v>
      </c>
    </row>
  </sheetData>
  <mergeCells count="4">
    <mergeCell ref="A5:A6"/>
    <mergeCell ref="B5:C5"/>
    <mergeCell ref="D5:E5"/>
    <mergeCell ref="F5:F6"/>
  </mergeCells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9"/>
  <sheetViews>
    <sheetView zoomScaleNormal="100" workbookViewId="0">
      <selection activeCell="A4" sqref="A4"/>
    </sheetView>
  </sheetViews>
  <sheetFormatPr defaultColWidth="8.875" defaultRowHeight="11.25" x14ac:dyDescent="0.15"/>
  <cols>
    <col min="1" max="1" width="32.875" style="5" customWidth="1"/>
    <col min="2" max="3" width="19.875" style="5" customWidth="1"/>
    <col min="4" max="4" width="13.375" style="35" customWidth="1"/>
    <col min="5" max="7" width="8.875" style="5"/>
    <col min="8" max="8" width="11.75" style="5" customWidth="1"/>
    <col min="9" max="16384" width="8.875" style="5"/>
  </cols>
  <sheetData>
    <row r="1" spans="1:3" ht="21" x14ac:dyDescent="0.2">
      <c r="A1" s="8" t="s">
        <v>39</v>
      </c>
    </row>
    <row r="2" spans="1:3" ht="13.5" x14ac:dyDescent="0.15">
      <c r="A2" s="9" t="s">
        <v>251</v>
      </c>
    </row>
    <row r="3" spans="1:3" ht="13.5" x14ac:dyDescent="0.15">
      <c r="A3" s="9" t="s">
        <v>288</v>
      </c>
    </row>
    <row r="4" spans="1:3" ht="13.5" x14ac:dyDescent="0.15">
      <c r="C4" s="7" t="s">
        <v>121</v>
      </c>
    </row>
    <row r="5" spans="1:3" ht="22.5" customHeight="1" x14ac:dyDescent="0.15">
      <c r="A5" s="2" t="s">
        <v>33</v>
      </c>
      <c r="B5" s="2" t="s">
        <v>37</v>
      </c>
      <c r="C5" s="2" t="s">
        <v>40</v>
      </c>
    </row>
    <row r="6" spans="1:3" ht="18" customHeight="1" x14ac:dyDescent="0.15">
      <c r="A6" s="6" t="s">
        <v>41</v>
      </c>
      <c r="B6" s="48"/>
      <c r="C6" s="48"/>
    </row>
    <row r="7" spans="1:3" ht="18" customHeight="1" x14ac:dyDescent="0.15">
      <c r="A7" s="6" t="s">
        <v>104</v>
      </c>
      <c r="B7" s="48"/>
      <c r="C7" s="48"/>
    </row>
    <row r="8" spans="1:3" ht="18" customHeight="1" x14ac:dyDescent="0.15">
      <c r="A8" s="6"/>
      <c r="B8" s="48"/>
      <c r="C8" s="48"/>
    </row>
    <row r="9" spans="1:3" ht="18" customHeight="1" thickBot="1" x14ac:dyDescent="0.2">
      <c r="A9" s="12" t="s">
        <v>42</v>
      </c>
      <c r="B9" s="49">
        <f>B7+B8</f>
        <v>0</v>
      </c>
      <c r="C9" s="49">
        <v>0</v>
      </c>
    </row>
    <row r="10" spans="1:3" ht="18" customHeight="1" thickTop="1" x14ac:dyDescent="0.15">
      <c r="A10" s="6" t="s">
        <v>43</v>
      </c>
      <c r="B10" s="48"/>
      <c r="C10" s="48"/>
    </row>
    <row r="11" spans="1:3" ht="18" customHeight="1" x14ac:dyDescent="0.15">
      <c r="A11" s="6" t="s">
        <v>129</v>
      </c>
      <c r="B11" s="48">
        <v>9545289</v>
      </c>
      <c r="C11" s="48">
        <v>799895</v>
      </c>
    </row>
    <row r="12" spans="1:3" ht="18" customHeight="1" x14ac:dyDescent="0.15">
      <c r="A12" s="6" t="s">
        <v>130</v>
      </c>
      <c r="B12" s="48">
        <v>824212</v>
      </c>
      <c r="C12" s="48">
        <v>69069</v>
      </c>
    </row>
    <row r="13" spans="1:3" ht="18" customHeight="1" x14ac:dyDescent="0.15">
      <c r="A13" s="6" t="s">
        <v>131</v>
      </c>
      <c r="B13" s="48">
        <v>357636</v>
      </c>
      <c r="C13" s="48">
        <v>29970</v>
      </c>
    </row>
    <row r="14" spans="1:3" ht="18" customHeight="1" x14ac:dyDescent="0.15">
      <c r="A14" s="6" t="s">
        <v>132</v>
      </c>
      <c r="B14" s="48">
        <v>757585</v>
      </c>
      <c r="C14" s="48">
        <v>63486</v>
      </c>
    </row>
    <row r="15" spans="1:3" ht="18" customHeight="1" x14ac:dyDescent="0.15">
      <c r="A15" s="6" t="s">
        <v>133</v>
      </c>
      <c r="B15" s="48"/>
      <c r="C15" s="48"/>
    </row>
    <row r="16" spans="1:3" ht="18" customHeight="1" x14ac:dyDescent="0.15">
      <c r="A16" s="6" t="s">
        <v>127</v>
      </c>
      <c r="B16" s="50"/>
      <c r="C16" s="50"/>
    </row>
    <row r="17" spans="1:3" ht="18" customHeight="1" x14ac:dyDescent="0.15">
      <c r="A17" s="6" t="s">
        <v>128</v>
      </c>
      <c r="B17" s="50"/>
      <c r="C17" s="50"/>
    </row>
    <row r="18" spans="1:3" ht="18" customHeight="1" thickBot="1" x14ac:dyDescent="0.2">
      <c r="A18" s="12" t="s">
        <v>42</v>
      </c>
      <c r="B18" s="49"/>
      <c r="C18" s="49">
        <f>SUM(C11:C17)</f>
        <v>962420</v>
      </c>
    </row>
    <row r="19" spans="1:3" ht="18" customHeight="1" thickTop="1" x14ac:dyDescent="0.15">
      <c r="A19" s="4" t="s">
        <v>10</v>
      </c>
      <c r="B19" s="48">
        <f>SUM(B11:B14)</f>
        <v>11484722</v>
      </c>
      <c r="C19" s="48">
        <v>962420</v>
      </c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topLeftCell="A4" zoomScaleNormal="100" workbookViewId="0">
      <selection activeCell="F22" sqref="B22:F23"/>
    </sheetView>
  </sheetViews>
  <sheetFormatPr defaultColWidth="8.875" defaultRowHeight="11.25" x14ac:dyDescent="0.15"/>
  <cols>
    <col min="1" max="1" width="30.875" style="5" customWidth="1"/>
    <col min="2" max="3" width="19.875" style="5" customWidth="1"/>
    <col min="4" max="16384" width="8.875" style="5"/>
  </cols>
  <sheetData>
    <row r="1" spans="1:4" ht="21" x14ac:dyDescent="0.2">
      <c r="A1" s="8" t="s">
        <v>44</v>
      </c>
    </row>
    <row r="2" spans="1:4" ht="13.5" x14ac:dyDescent="0.15">
      <c r="A2" s="9" t="s">
        <v>250</v>
      </c>
    </row>
    <row r="3" spans="1:4" ht="13.5" x14ac:dyDescent="0.15">
      <c r="A3" s="9" t="s">
        <v>288</v>
      </c>
    </row>
    <row r="4" spans="1:4" ht="13.5" x14ac:dyDescent="0.15">
      <c r="C4" s="7" t="s">
        <v>121</v>
      </c>
    </row>
    <row r="5" spans="1:4" ht="22.5" customHeight="1" x14ac:dyDescent="0.15">
      <c r="A5" s="2" t="s">
        <v>33</v>
      </c>
      <c r="B5" s="2" t="s">
        <v>37</v>
      </c>
      <c r="C5" s="2" t="s">
        <v>40</v>
      </c>
    </row>
    <row r="6" spans="1:4" ht="18" customHeight="1" x14ac:dyDescent="0.15">
      <c r="A6" s="6" t="s">
        <v>41</v>
      </c>
      <c r="B6" s="1"/>
      <c r="C6" s="1"/>
    </row>
    <row r="7" spans="1:4" ht="18" customHeight="1" x14ac:dyDescent="0.15">
      <c r="A7" s="6" t="s">
        <v>104</v>
      </c>
      <c r="B7" s="1"/>
      <c r="C7" s="1"/>
    </row>
    <row r="8" spans="1:4" ht="18" customHeight="1" x14ac:dyDescent="0.15">
      <c r="A8" s="6"/>
      <c r="B8" s="1"/>
      <c r="C8" s="1"/>
    </row>
    <row r="9" spans="1:4" ht="18" customHeight="1" x14ac:dyDescent="0.15">
      <c r="A9" s="12" t="s">
        <v>42</v>
      </c>
      <c r="B9" s="10"/>
      <c r="C9" s="10"/>
    </row>
    <row r="10" spans="1:4" ht="18" customHeight="1" thickTop="1" x14ac:dyDescent="0.15">
      <c r="A10" s="6" t="s">
        <v>43</v>
      </c>
      <c r="B10" s="1"/>
      <c r="C10" s="1"/>
    </row>
    <row r="11" spans="1:4" ht="18" customHeight="1" x14ac:dyDescent="0.15">
      <c r="A11" s="6" t="s">
        <v>122</v>
      </c>
      <c r="B11" s="40">
        <v>3316043</v>
      </c>
      <c r="C11" s="1" t="s">
        <v>120</v>
      </c>
      <c r="D11" s="22"/>
    </row>
    <row r="12" spans="1:4" ht="18" customHeight="1" x14ac:dyDescent="0.15">
      <c r="A12" s="6" t="s">
        <v>123</v>
      </c>
      <c r="B12" s="40">
        <v>150000</v>
      </c>
      <c r="C12" s="1" t="s">
        <v>120</v>
      </c>
      <c r="D12" s="22"/>
    </row>
    <row r="13" spans="1:4" ht="18" customHeight="1" x14ac:dyDescent="0.15">
      <c r="A13" s="6" t="s">
        <v>124</v>
      </c>
      <c r="B13" s="40">
        <v>2759420</v>
      </c>
      <c r="C13" s="1" t="s">
        <v>120</v>
      </c>
      <c r="D13" s="22"/>
    </row>
    <row r="14" spans="1:4" ht="18" customHeight="1" x14ac:dyDescent="0.15">
      <c r="A14" s="6" t="s">
        <v>125</v>
      </c>
      <c r="B14" s="40">
        <v>486700</v>
      </c>
      <c r="C14" s="1" t="s">
        <v>120</v>
      </c>
      <c r="D14" s="22"/>
    </row>
    <row r="15" spans="1:4" ht="18" hidden="1" customHeight="1" x14ac:dyDescent="0.15">
      <c r="A15" s="6" t="s">
        <v>126</v>
      </c>
      <c r="B15" s="40"/>
      <c r="C15" s="1" t="s">
        <v>120</v>
      </c>
      <c r="D15" s="22"/>
    </row>
    <row r="16" spans="1:4" ht="18" customHeight="1" x14ac:dyDescent="0.15">
      <c r="A16" s="6" t="s">
        <v>127</v>
      </c>
      <c r="B16" s="40">
        <v>239298</v>
      </c>
      <c r="C16" s="1" t="s">
        <v>120</v>
      </c>
      <c r="D16" s="35"/>
    </row>
    <row r="17" spans="1:3" ht="18" customHeight="1" thickBot="1" x14ac:dyDescent="0.2">
      <c r="A17" s="12" t="s">
        <v>42</v>
      </c>
      <c r="B17" s="10">
        <f>SUM(B11:B16)</f>
        <v>6951461</v>
      </c>
      <c r="C17" s="10">
        <f>SUM(C11:C16)</f>
        <v>0</v>
      </c>
    </row>
    <row r="18" spans="1:3" ht="18" customHeight="1" thickTop="1" x14ac:dyDescent="0.15">
      <c r="A18" s="4" t="s">
        <v>10</v>
      </c>
      <c r="B18" s="1">
        <f>SUM(B11:B16)</f>
        <v>6951461</v>
      </c>
      <c r="C18" s="1">
        <v>0</v>
      </c>
    </row>
    <row r="21" spans="1:3" x14ac:dyDescent="0.15">
      <c r="C21" s="51"/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5"/>
  <sheetViews>
    <sheetView topLeftCell="A7" zoomScale="80" zoomScaleNormal="80" workbookViewId="0">
      <selection activeCell="C25" sqref="C25"/>
    </sheetView>
  </sheetViews>
  <sheetFormatPr defaultColWidth="8.875" defaultRowHeight="11.25" x14ac:dyDescent="0.15"/>
  <cols>
    <col min="1" max="1" width="32.625" style="5" customWidth="1"/>
    <col min="2" max="2" width="14.875" style="5" customWidth="1"/>
    <col min="3" max="3" width="16.875" style="5" customWidth="1"/>
    <col min="4" max="11" width="14.875" style="5" customWidth="1"/>
    <col min="12" max="16384" width="8.875" style="5"/>
  </cols>
  <sheetData>
    <row r="1" spans="1:11" ht="21" x14ac:dyDescent="0.2">
      <c r="A1" s="8" t="s">
        <v>45</v>
      </c>
    </row>
    <row r="2" spans="1:11" ht="13.5" x14ac:dyDescent="0.15">
      <c r="A2" s="9" t="s">
        <v>250</v>
      </c>
    </row>
    <row r="3" spans="1:11" ht="13.5" x14ac:dyDescent="0.15">
      <c r="A3" s="9" t="s">
        <v>288</v>
      </c>
    </row>
    <row r="4" spans="1:11" ht="13.5" x14ac:dyDescent="0.15">
      <c r="K4" s="7" t="s">
        <v>121</v>
      </c>
    </row>
    <row r="5" spans="1:11" ht="22.5" customHeight="1" x14ac:dyDescent="0.15">
      <c r="A5" s="53" t="s">
        <v>26</v>
      </c>
      <c r="B5" s="55" t="s">
        <v>46</v>
      </c>
      <c r="C5" s="15"/>
      <c r="D5" s="53" t="s">
        <v>47</v>
      </c>
      <c r="E5" s="54" t="s">
        <v>48</v>
      </c>
      <c r="F5" s="53" t="s">
        <v>49</v>
      </c>
      <c r="G5" s="54" t="s">
        <v>50</v>
      </c>
      <c r="H5" s="55" t="s">
        <v>51</v>
      </c>
      <c r="I5" s="18"/>
      <c r="J5" s="17"/>
      <c r="K5" s="53" t="s">
        <v>30</v>
      </c>
    </row>
    <row r="6" spans="1:11" ht="22.5" customHeight="1" x14ac:dyDescent="0.15">
      <c r="A6" s="53"/>
      <c r="B6" s="53"/>
      <c r="C6" s="14" t="s">
        <v>52</v>
      </c>
      <c r="D6" s="53"/>
      <c r="E6" s="53"/>
      <c r="F6" s="53"/>
      <c r="G6" s="53"/>
      <c r="H6" s="53"/>
      <c r="I6" s="2" t="s">
        <v>53</v>
      </c>
      <c r="J6" s="2" t="s">
        <v>54</v>
      </c>
      <c r="K6" s="53"/>
    </row>
    <row r="7" spans="1:11" ht="18" customHeight="1" x14ac:dyDescent="0.15">
      <c r="A7" s="6" t="s">
        <v>55</v>
      </c>
      <c r="B7" s="1"/>
      <c r="C7" s="19"/>
      <c r="D7" s="1"/>
      <c r="E7" s="1"/>
      <c r="F7" s="1"/>
      <c r="G7" s="1"/>
      <c r="H7" s="1"/>
      <c r="I7" s="1"/>
      <c r="J7" s="1"/>
      <c r="K7" s="1"/>
    </row>
    <row r="8" spans="1:11" ht="18" customHeight="1" x14ac:dyDescent="0.15">
      <c r="A8" s="6" t="s">
        <v>56</v>
      </c>
      <c r="B8" s="1">
        <v>459949000</v>
      </c>
      <c r="C8" s="19"/>
      <c r="D8" s="1">
        <v>216471000</v>
      </c>
      <c r="E8" s="1"/>
      <c r="F8" s="1"/>
      <c r="G8" s="1"/>
      <c r="H8" s="1"/>
      <c r="I8" s="1"/>
      <c r="J8" s="1"/>
      <c r="K8" s="1">
        <v>243478000</v>
      </c>
    </row>
    <row r="9" spans="1:11" ht="18" customHeight="1" x14ac:dyDescent="0.15">
      <c r="A9" s="6" t="s">
        <v>143</v>
      </c>
      <c r="B9" s="1">
        <v>1159675000</v>
      </c>
      <c r="C9" s="19"/>
      <c r="D9" s="1">
        <v>2612000</v>
      </c>
      <c r="E9" s="1"/>
      <c r="F9" s="1"/>
      <c r="G9" s="1"/>
      <c r="H9" s="1"/>
      <c r="I9" s="1"/>
      <c r="J9" s="1"/>
      <c r="K9" s="1">
        <v>1157063000</v>
      </c>
    </row>
    <row r="10" spans="1:11" ht="18" customHeight="1" x14ac:dyDescent="0.15">
      <c r="A10" s="6" t="s">
        <v>285</v>
      </c>
      <c r="B10" s="1">
        <v>22100000</v>
      </c>
      <c r="C10" s="19"/>
      <c r="D10" s="1">
        <v>8000000</v>
      </c>
      <c r="E10" s="1"/>
      <c r="F10" s="1"/>
      <c r="G10" s="1"/>
      <c r="H10" s="1"/>
      <c r="I10" s="1"/>
      <c r="J10" s="1"/>
      <c r="K10" s="1">
        <v>14100000</v>
      </c>
    </row>
    <row r="11" spans="1:11" ht="18" customHeight="1" x14ac:dyDescent="0.15">
      <c r="A11" s="6" t="s">
        <v>149</v>
      </c>
      <c r="B11" s="1">
        <v>70000000</v>
      </c>
      <c r="C11" s="19"/>
      <c r="D11" s="1">
        <v>70000000</v>
      </c>
      <c r="E11" s="1"/>
      <c r="F11" s="1"/>
      <c r="G11" s="1"/>
      <c r="H11" s="1"/>
      <c r="I11" s="1"/>
      <c r="J11" s="1"/>
      <c r="K11" s="1"/>
    </row>
    <row r="12" spans="1:11" ht="18" customHeight="1" x14ac:dyDescent="0.15">
      <c r="A12" s="6"/>
      <c r="B12" s="1"/>
      <c r="C12" s="19"/>
      <c r="D12" s="1"/>
      <c r="E12" s="1"/>
      <c r="F12" s="1"/>
      <c r="G12" s="1"/>
      <c r="H12" s="1"/>
      <c r="I12" s="1"/>
      <c r="J12" s="1"/>
      <c r="K12" s="1"/>
    </row>
    <row r="13" spans="1:11" ht="18" customHeight="1" x14ac:dyDescent="0.15">
      <c r="A13" s="6"/>
      <c r="B13" s="1"/>
      <c r="C13" s="19"/>
      <c r="D13" s="1"/>
      <c r="E13" s="1"/>
      <c r="F13" s="1"/>
      <c r="G13" s="1"/>
      <c r="H13" s="1"/>
      <c r="I13" s="1"/>
      <c r="J13" s="1"/>
      <c r="K13" s="1"/>
    </row>
    <row r="14" spans="1:11" ht="18" customHeight="1" x14ac:dyDescent="0.15">
      <c r="A14" s="6"/>
      <c r="B14" s="1"/>
      <c r="C14" s="19"/>
      <c r="D14" s="1"/>
      <c r="E14" s="1"/>
      <c r="F14" s="1"/>
      <c r="G14" s="1"/>
      <c r="H14" s="1"/>
      <c r="I14" s="1"/>
      <c r="J14" s="1"/>
      <c r="K14" s="1"/>
    </row>
    <row r="15" spans="1:11" ht="18" customHeight="1" x14ac:dyDescent="0.15">
      <c r="A15" s="6" t="s">
        <v>58</v>
      </c>
      <c r="B15" s="1"/>
      <c r="C15" s="19"/>
      <c r="D15" s="1"/>
      <c r="E15" s="1"/>
      <c r="F15" s="1"/>
      <c r="G15" s="1"/>
      <c r="H15" s="1"/>
      <c r="I15" s="1"/>
      <c r="J15" s="1"/>
      <c r="K15" s="1"/>
    </row>
    <row r="16" spans="1:11" ht="18" customHeight="1" x14ac:dyDescent="0.15">
      <c r="A16" s="28" t="s">
        <v>144</v>
      </c>
      <c r="B16" s="1">
        <v>5000000</v>
      </c>
      <c r="C16" s="19"/>
      <c r="D16" s="1">
        <v>5000000</v>
      </c>
      <c r="E16" s="1"/>
      <c r="F16" s="1"/>
      <c r="G16" s="1"/>
      <c r="H16" s="1"/>
      <c r="I16" s="1"/>
      <c r="J16" s="1"/>
      <c r="K16" s="1"/>
    </row>
    <row r="17" spans="1:11" ht="18" customHeight="1" x14ac:dyDescent="0.15">
      <c r="A17" s="6" t="s">
        <v>59</v>
      </c>
      <c r="B17" s="1">
        <v>8529000</v>
      </c>
      <c r="C17" s="19"/>
      <c r="D17" s="1">
        <v>8529000</v>
      </c>
      <c r="E17" s="1"/>
      <c r="F17" s="1"/>
      <c r="G17" s="1"/>
      <c r="H17" s="1"/>
      <c r="I17" s="1"/>
      <c r="J17" s="1"/>
      <c r="K17" s="1"/>
    </row>
    <row r="18" spans="1:11" ht="18" customHeight="1" x14ac:dyDescent="0.15">
      <c r="A18" s="6" t="s">
        <v>145</v>
      </c>
      <c r="B18" s="1">
        <v>1554069000</v>
      </c>
      <c r="C18" s="19"/>
      <c r="D18" s="1">
        <v>1305326000</v>
      </c>
      <c r="E18" s="1"/>
      <c r="F18" s="1"/>
      <c r="G18" s="1"/>
      <c r="H18" s="1"/>
      <c r="I18" s="1"/>
      <c r="J18" s="1"/>
      <c r="K18" s="1">
        <v>248743000</v>
      </c>
    </row>
    <row r="19" spans="1:11" ht="18" customHeight="1" x14ac:dyDescent="0.15">
      <c r="A19" s="6" t="s">
        <v>146</v>
      </c>
      <c r="B19" s="1"/>
      <c r="C19" s="19"/>
      <c r="D19" s="1"/>
      <c r="E19" s="1"/>
      <c r="F19" s="1"/>
      <c r="G19" s="1"/>
      <c r="H19" s="1"/>
      <c r="I19" s="1"/>
      <c r="J19" s="1"/>
      <c r="K19" s="1"/>
    </row>
    <row r="20" spans="1:11" ht="18" customHeight="1" x14ac:dyDescent="0.15">
      <c r="A20" s="6" t="s">
        <v>147</v>
      </c>
      <c r="B20" s="1"/>
      <c r="C20" s="19"/>
      <c r="D20" s="1"/>
      <c r="E20" s="1"/>
      <c r="F20" s="1"/>
      <c r="G20" s="1"/>
      <c r="H20" s="1"/>
      <c r="I20" s="1"/>
      <c r="J20" s="1"/>
      <c r="K20" s="1"/>
    </row>
    <row r="21" spans="1:11" ht="18" customHeight="1" x14ac:dyDescent="0.15">
      <c r="A21" s="6" t="s">
        <v>148</v>
      </c>
      <c r="B21" s="1"/>
      <c r="C21" s="19"/>
      <c r="D21" s="1"/>
      <c r="E21" s="1"/>
      <c r="F21" s="1"/>
      <c r="G21" s="1"/>
      <c r="H21" s="1"/>
      <c r="I21" s="1"/>
      <c r="J21" s="1"/>
      <c r="K21" s="1"/>
    </row>
    <row r="22" spans="1:11" ht="18" customHeight="1" x14ac:dyDescent="0.15">
      <c r="A22" s="6" t="s">
        <v>149</v>
      </c>
      <c r="B22" s="1"/>
      <c r="C22" s="19"/>
      <c r="D22" s="1"/>
      <c r="E22" s="1"/>
      <c r="F22" s="1"/>
      <c r="G22" s="1"/>
      <c r="H22" s="1"/>
      <c r="I22" s="1"/>
      <c r="J22" s="1"/>
      <c r="K22" s="1"/>
    </row>
    <row r="23" spans="1:11" ht="18" customHeight="1" x14ac:dyDescent="0.15">
      <c r="A23" s="6"/>
      <c r="B23" s="1"/>
      <c r="C23" s="19"/>
      <c r="D23" s="1"/>
      <c r="E23" s="1"/>
      <c r="F23" s="1"/>
      <c r="G23" s="1"/>
      <c r="H23" s="1"/>
      <c r="I23" s="1"/>
      <c r="J23" s="1"/>
      <c r="K23" s="1"/>
    </row>
    <row r="24" spans="1:11" ht="18" customHeight="1" x14ac:dyDescent="0.15">
      <c r="A24" s="6" t="s">
        <v>57</v>
      </c>
      <c r="B24" s="1">
        <v>9338534</v>
      </c>
      <c r="C24" s="19"/>
      <c r="D24" s="1">
        <v>4107000</v>
      </c>
      <c r="E24" s="1"/>
      <c r="F24" s="1"/>
      <c r="G24" s="1"/>
      <c r="H24" s="1"/>
      <c r="I24" s="1"/>
      <c r="J24" s="1"/>
      <c r="K24" s="1">
        <v>5231534</v>
      </c>
    </row>
    <row r="25" spans="1:11" ht="18" customHeight="1" x14ac:dyDescent="0.15">
      <c r="A25" s="4" t="s">
        <v>60</v>
      </c>
      <c r="B25" s="1">
        <f>SUM(B8:B24)</f>
        <v>3288660534</v>
      </c>
      <c r="C25" s="1">
        <v>235816840</v>
      </c>
      <c r="D25" s="1">
        <f>SUM(D8:D24)</f>
        <v>1620045000</v>
      </c>
      <c r="E25" s="1"/>
      <c r="F25" s="1"/>
      <c r="G25" s="1"/>
      <c r="H25" s="1"/>
      <c r="I25" s="1"/>
      <c r="J25" s="1"/>
      <c r="K25" s="1">
        <f>SUM(K8:K24)</f>
        <v>1668615534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8"/>
  <pageMargins left="0.3888888888888889" right="0.3888888888888889" top="0.3888888888888889" bottom="0.3888888888888889" header="0.19444444444444445" footer="0.19444444444444445"/>
  <pageSetup paperSize="9" scale="74" fitToHeight="0" orientation="landscape" r:id="rId1"/>
  <headerFooter>
    <oddHeader>&amp;R&amp;9&amp;D</oddHeader>
    <oddFooter>&amp;C&amp;9&amp;P/&amp;N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"/>
  <sheetViews>
    <sheetView zoomScaleNormal="100" workbookViewId="0">
      <selection activeCell="A6" sqref="A6"/>
    </sheetView>
  </sheetViews>
  <sheetFormatPr defaultColWidth="8.875" defaultRowHeight="11.25" x14ac:dyDescent="0.15"/>
  <cols>
    <col min="1" max="1" width="22.875" style="5" customWidth="1"/>
    <col min="2" max="9" width="12.875" style="5" customWidth="1"/>
    <col min="10" max="16384" width="8.875" style="5"/>
  </cols>
  <sheetData>
    <row r="1" spans="1:9" ht="21" x14ac:dyDescent="0.2">
      <c r="A1" s="8" t="s">
        <v>61</v>
      </c>
    </row>
    <row r="2" spans="1:9" ht="13.5" x14ac:dyDescent="0.15">
      <c r="A2" s="9" t="s">
        <v>271</v>
      </c>
    </row>
    <row r="3" spans="1:9" ht="13.5" x14ac:dyDescent="0.15">
      <c r="A3" s="9" t="s">
        <v>288</v>
      </c>
    </row>
    <row r="4" spans="1:9" ht="13.5" x14ac:dyDescent="0.15">
      <c r="I4" s="7" t="s">
        <v>121</v>
      </c>
    </row>
    <row r="5" spans="1:9" ht="37.5" customHeight="1" x14ac:dyDescent="0.15">
      <c r="A5" s="14" t="s">
        <v>46</v>
      </c>
      <c r="B5" s="2" t="s">
        <v>62</v>
      </c>
      <c r="C5" s="3" t="s">
        <v>63</v>
      </c>
      <c r="D5" s="3" t="s">
        <v>64</v>
      </c>
      <c r="E5" s="3" t="s">
        <v>65</v>
      </c>
      <c r="F5" s="3" t="s">
        <v>66</v>
      </c>
      <c r="G5" s="3" t="s">
        <v>67</v>
      </c>
      <c r="H5" s="2" t="s">
        <v>68</v>
      </c>
      <c r="I5" s="3" t="s">
        <v>69</v>
      </c>
    </row>
    <row r="6" spans="1:9" ht="18" customHeight="1" x14ac:dyDescent="0.15">
      <c r="A6" s="19">
        <v>3288660534</v>
      </c>
      <c r="B6" s="1">
        <v>3250697534</v>
      </c>
      <c r="C6" s="1">
        <v>37963000</v>
      </c>
      <c r="D6" s="1"/>
      <c r="E6" s="1"/>
      <c r="F6" s="1"/>
      <c r="G6" s="1"/>
      <c r="H6" s="1"/>
      <c r="I6" s="29"/>
    </row>
  </sheetData>
  <phoneticPr fontId="8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6</vt:i4>
      </vt:variant>
    </vt:vector>
  </HeadingPairs>
  <TitlesOfParts>
    <vt:vector size="22" baseType="lpstr">
      <vt:lpstr>有形固定資産の明細</vt:lpstr>
      <vt:lpstr>有形固定資産に係る行政目的別の明細</vt:lpstr>
      <vt:lpstr>投資及び出資金の明細</vt:lpstr>
      <vt:lpstr>基金の明細</vt:lpstr>
      <vt:lpstr>貸付金の明細</vt:lpstr>
      <vt:lpstr>長期延滞債権の明細</vt:lpstr>
      <vt:lpstr>未収金の明細</vt:lpstr>
      <vt:lpstr>地方債等（借入先別）の明細</vt:lpstr>
      <vt:lpstr> 地方債等（利率別）の明細</vt:lpstr>
      <vt:lpstr>地方債等（返済期間別）の明細</vt:lpstr>
      <vt:lpstr>特定の契約条項が付された地方債等の概要</vt:lpstr>
      <vt:lpstr>引当金の明細</vt:lpstr>
      <vt:lpstr>補助金等の明細</vt:lpstr>
      <vt:lpstr>財源の明細</vt:lpstr>
      <vt:lpstr>財源情報の明細</vt:lpstr>
      <vt:lpstr>資金の明細</vt:lpstr>
      <vt:lpstr>財源情報の明細!Print_Area</vt:lpstr>
      <vt:lpstr>X16Y08_36</vt:lpstr>
      <vt:lpstr>X19Y08_36</vt:lpstr>
      <vt:lpstr>X22Y08_36</vt:lpstr>
      <vt:lpstr>X25Y08_36</vt:lpstr>
      <vt:lpstr>X28Y08_36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</dc:creator>
  <cp:lastModifiedBy>龍之介 田中</cp:lastModifiedBy>
  <dcterms:created xsi:type="dcterms:W3CDTF">2022-03-13T23:06:10Z</dcterms:created>
  <dcterms:modified xsi:type="dcterms:W3CDTF">2023-10-24T06:02:55Z</dcterms:modified>
</cp:coreProperties>
</file>