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Filesv232\総務政策課\財政係関係\1.財政全般\1.●調査・報告関係\「財政状況資料集」の作成及び提出について\令和5年度（R4決算）\02_追加分\"/>
    </mc:Choice>
  </mc:AlternateContent>
  <xr:revisionPtr revIDLastSave="0" documentId="13_ncr:1_{47D25EDB-C5A0-4B1D-82E2-EA34088187AA}" xr6:coauthVersionLast="47" xr6:coauthVersionMax="47" xr10:uidLastSave="{00000000-0000-0000-0000-000000000000}"/>
  <bookViews>
    <workbookView xWindow="-120" yWindow="-120" windowWidth="29040" windowHeight="1584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BW34" i="10" s="1"/>
  <c r="BW35" i="10" s="1"/>
  <c r="BW36" i="10" s="1"/>
  <c r="BW37" i="10" s="1"/>
  <c r="BW38" i="10" s="1"/>
  <c r="BW39" i="10" s="1"/>
  <c r="BW40" i="10" s="1"/>
  <c r="BW41" i="10" s="1"/>
  <c r="BW42" i="10" s="1"/>
  <c r="BW43" i="10" s="1"/>
  <c r="AM34" i="10"/>
  <c r="BE34" i="10" s="1"/>
  <c r="BE35" i="10" s="1"/>
  <c r="CO34" i="10" l="1"/>
</calcChain>
</file>

<file path=xl/sharedStrings.xml><?xml version="1.0" encoding="utf-8"?>
<sst xmlns="http://schemas.openxmlformats.org/spreadsheetml/2006/main" count="1209" uniqueCount="611">
  <si>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</si>
  <si>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</si>
  <si>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</si>
  <si>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</si>
  <si>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</si>
  <si>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</si>
  <si>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</si>
  <si>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</si>
  <si>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</si>
  <si>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</si>
  <si>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</si>
  <si>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</si>
  <si>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</si>
  <si>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</si>
  <si>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</si>
  <si>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</si>
  <si>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</si>
  <si>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</si>
  <si>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</si>
  <si>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</si>
  <si>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</si>
  <si>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</si>
  <si>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</si>
  <si>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</si>
  <si>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</si>
  <si>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</si>
  <si>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</si>
  <si>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</si>
  <si>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</si>
  <si>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</si>
  <si>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</si>
  <si>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</si>
  <si>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</si>
  <si>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</si>
  <si>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</si>
  <si>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</si>
  <si>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</si>
  <si>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</si>
  <si>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</si>
  <si>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</si>
  <si>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</si>
  <si>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</si>
  <si>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</si>
  <si>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</si>
  <si>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</si>
  <si>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</si>
  <si>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</si>
  <si>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</si>
  <si>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</si>
  <si>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</si>
  <si>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</si>
  <si>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</si>
  <si>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</si>
  <si>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</si>
  <si>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</si>
  <si>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</si>
  <si>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</si>
  <si>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</si>
  <si>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</si>
  <si>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</si>
  <si>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</si>
  <si>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</si>
  <si>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</si>
  <si>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</si>
  <si>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</si>
  <si>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</si>
  <si>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</si>
  <si>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</si>
  <si>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</si>
  <si>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</si>
  <si>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</si>
  <si>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</si>
  <si>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</si>
  <si>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</si>
  <si>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</si>
  <si>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</si>
  <si>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</si>
  <si>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</si>
  <si>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</si>
  <si>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</si>
  <si>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</si>
  <si>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</si>
  <si>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</si>
  <si>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</si>
  <si>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</si>
  <si>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</si>
  <si>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</si>
  <si>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</si>
  <si>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</si>
  <si>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</si>
  <si>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</si>
  <si>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</si>
  <si>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</si>
  <si>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</si>
  <si>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</si>
  <si>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</si>
  <si>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</si>
  <si>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</si>
  <si>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</si>
  <si>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木曽岬町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</si>
  <si>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</si>
  <si>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</si>
  <si>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</si>
  <si>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</si>
  <si>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</si>
  <si>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</si>
  <si>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</si>
  <si>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</si>
  <si>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</si>
  <si>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</si>
  <si>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</si>
  <si>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</si>
  <si>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</si>
  <si>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</si>
  <si>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</si>
  <si>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</si>
  <si>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</si>
  <si>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</si>
  <si>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</si>
  <si>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</si>
  <si>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</si>
  <si>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</si>
  <si>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</si>
  <si>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</si>
  <si>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</si>
  <si>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</si>
  <si>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</si>
  <si>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</si>
  <si>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</si>
  <si>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</si>
  <si>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</si>
  <si>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</si>
  <si>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</si>
  <si>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</si>
  <si>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</si>
  <si>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</si>
  <si>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</si>
  <si>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</si>
  <si>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</si>
  <si>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</si>
  <si>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</si>
  <si>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</si>
  <si>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</si>
  <si>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</si>
  <si>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</si>
  <si>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</si>
  <si>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</si>
  <si>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</si>
  <si>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</si>
  <si>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</si>
  <si>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</si>
  <si>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</si>
  <si>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</si>
  <si>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</si>
  <si>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</si>
  <si>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</si>
  <si>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</si>
  <si>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</si>
  <si>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</si>
  <si>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</si>
  <si>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</si>
  <si>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</si>
  <si>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</si>
  <si>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</si>
  <si>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</si>
  <si>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</si>
  <si>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</si>
  <si>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</si>
  <si>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</si>
  <si>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</si>
  <si>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</si>
  <si>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</si>
  <si>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</si>
  <si>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</si>
  <si>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</si>
  <si>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</si>
  <si>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</si>
  <si>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</si>
  <si>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</si>
  <si>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</si>
  <si>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</si>
  <si>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</si>
  <si>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</si>
  <si>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</si>
  <si>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</si>
  <si>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</si>
  <si>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</si>
  <si>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</si>
  <si>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</si>
  <si>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</si>
  <si>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</si>
  <si>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</si>
  <si>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</si>
  <si>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</si>
  <si>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</si>
  <si>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</si>
  <si>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</si>
  <si>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</si>
  <si>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</si>
  <si>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</si>
  <si>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</si>
  <si>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</si>
  <si>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</si>
  <si>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</si>
  <si>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</si>
  <si>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</si>
  <si>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</si>
  <si>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</si>
  <si>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</si>
  <si>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</si>
  <si>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</si>
  <si>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</si>
  <si>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</si>
  <si>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</si>
  <si>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</si>
  <si>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</si>
  <si>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</si>
  <si>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</si>
  <si>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</si>
  <si>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三重県木曽岬町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</si>
  <si>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</si>
  <si>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</si>
  <si>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</si>
  <si>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</si>
  <si>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</si>
  <si>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</si>
  <si>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</si>
  <si>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</si>
  <si>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</si>
  <si>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</si>
  <si>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</si>
  <si>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</si>
  <si>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</si>
  <si>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</si>
  <si>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</si>
  <si>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</si>
  <si>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</si>
  <si>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</si>
  <si>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</si>
  <si>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</si>
  <si>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</si>
  <si>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</si>
  <si>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</si>
  <si>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</si>
  <si>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</si>
  <si>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</si>
  <si>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</si>
  <si>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</si>
  <si>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</si>
  <si>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</si>
  <si>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</si>
  <si>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</si>
  <si>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</si>
  <si>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</si>
  <si>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</si>
  <si>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</si>
  <si>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</si>
  <si>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</si>
  <si>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</si>
  <si>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</si>
  <si>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</si>
  <si>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</si>
  <si>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</si>
  <si>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</si>
  <si>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</si>
  <si>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</si>
  <si>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</si>
  <si>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</si>
  <si>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</si>
  <si>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</si>
  <si>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</si>
  <si>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</si>
  <si>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</si>
  <si>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</si>
  <si>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</si>
  <si>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</si>
  <si>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</si>
  <si>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</si>
  <si>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</si>
  <si>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</si>
  <si>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</si>
  <si>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</si>
  <si>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</si>
  <si>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</si>
  <si>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</si>
  <si>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</si>
  <si>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</si>
  <si>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</si>
  <si>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</si>
  <si>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</si>
  <si>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</si>
  <si>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</si>
  <si>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</si>
  <si>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</si>
  <si>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</si>
  <si>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</si>
  <si>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</si>
  <si>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</si>
  <si>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</si>
  <si>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</si>
  <si>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</si>
  <si>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</si>
  <si>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</si>
  <si>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</si>
  <si>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</si>
  <si>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</si>
  <si>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</si>
  <si>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</si>
  <si>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</si>
  <si>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</si>
  <si>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</si>
  <si>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</si>
  <si>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</si>
  <si>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</si>
  <si>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</si>
  <si>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</si>
  <si>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</si>
  <si>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</si>
  <si>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</si>
  <si>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</si>
  <si>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</si>
  <si>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</si>
  <si>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</si>
  <si>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</si>
  <si>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</si>
  <si>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</si>
  <si>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</si>
  <si>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</si>
  <si>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</si>
  <si>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</si>
  <si>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</si>
  <si>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</si>
  <si>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</si>
  <si>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</si>
  <si>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</si>
  <si>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</si>
  <si>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</si>
  <si>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</si>
  <si>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</si>
  <si>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</si>
  <si>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</si>
  <si>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</si>
  <si>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</si>
  <si>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</si>
  <si>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</si>
  <si>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</si>
  <si>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</si>
  <si>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</si>
  <si>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</si>
  <si>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</si>
  <si>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</si>
  <si>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</si>
  <si>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</si>
  <si>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</si>
  <si>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</si>
  <si>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</si>
  <si>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</si>
  <si>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</si>
  <si>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</si>
  <si>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</si>
  <si>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</si>
  <si>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</si>
  <si>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</si>
  <si>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</si>
  <si>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</si>
  <si>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</si>
  <si>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</si>
  <si>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</si>
  <si>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</si>
  <si>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</si>
  <si>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</si>
  <si>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</si>
  <si>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三重県木曽岬町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</si>
  <si>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</si>
  <si>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</si>
  <si>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</si>
  <si>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</si>
  <si>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</si>
  <si>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</si>
  <si>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</si>
  <si>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</si>
  <si>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</si>
  <si>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</si>
  <si>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</si>
  <si>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</si>
  <si>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</si>
  <si>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</si>
  <si>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</si>
  <si>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</si>
  <si>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</si>
  <si>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</si>
  <si>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</si>
  <si>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</si>
  <si>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</si>
  <si>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</si>
  <si>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</si>
  <si>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</si>
  <si>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</si>
  <si>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</si>
  <si>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</si>
  <si>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</si>
  <si>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</si>
  <si>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</si>
  <si>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</si>
  <si>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</si>
  <si>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</si>
  <si>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</si>
  <si>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</si>
  <si>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</si>
  <si>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</si>
  <si>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</si>
  <si>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</si>
  <si>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</si>
  <si>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</si>
  <si>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</si>
  <si>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</si>
  <si>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</si>
  <si>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</si>
  <si>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</si>
  <si>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</si>
  <si>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</si>
  <si>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</si>
  <si>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</si>
  <si>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</si>
  <si>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</si>
  <si>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</si>
  <si>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</si>
  <si>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</si>
  <si>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</si>
  <si>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</si>
  <si>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</si>
  <si>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</si>
  <si>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</si>
  <si>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</si>
  <si>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</si>
  <si>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</si>
  <si>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</si>
  <si>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</si>
  <si>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</si>
  <si>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</si>
  <si>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</si>
  <si>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</si>
  <si>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</si>
  <si>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</si>
  <si>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</si>
  <si>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</si>
  <si>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</si>
  <si>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</si>
  <si>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</si>
  <si>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</si>
  <si>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</si>
  <si>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</si>
  <si>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</si>
  <si>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</si>
  <si>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t>
    <phoneticPr fontId="5"/>
  </si>
  <si>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</si>
  <si>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</si>
  <si>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</si>
  <si>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</si>
  <si>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</si>
  <si>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</si>
  <si>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</si>
  <si>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</si>
  <si>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</si>
  <si>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</si>
  <si>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</si>
  <si>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</si>
  <si>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</si>
  <si>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</si>
  <si>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</si>
  <si>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</si>
  <si>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</si>
  <si>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</si>
  <si>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</si>
  <si>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</si>
  <si>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</si>
  <si>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</si>
  <si>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</si>
  <si>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</si>
  <si>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</si>
  <si>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</si>
  <si>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</si>
  <si>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</si>
  <si>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</si>
  <si>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</si>
  <si>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</si>
  <si>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</si>
  <si>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</si>
  <si>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</si>
  <si>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</si>
  <si>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</si>
  <si>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</si>
  <si>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</si>
  <si>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</si>
  <si>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</si>
  <si>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</si>
  <si>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</si>
  <si>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</si>
  <si>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</si>
  <si>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</si>
  <si>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</si>
  <si>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</si>
  <si>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</si>
  <si>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</si>
  <si>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</si>
  <si>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</si>
  <si>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</si>
  <si>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</si>
  <si>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</si>
  <si>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</si>
  <si>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</si>
  <si>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</si>
  <si>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</si>
  <si>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</si>
  <si>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</si>
  <si>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</si>
  <si>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</si>
  <si>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</si>
  <si>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</si>
  <si>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</si>
  <si>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</si>
  <si>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</si>
  <si>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</si>
  <si>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</si>
  <si>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</si>
  <si>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</si>
  <si>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</si>
  <si>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</si>
  <si>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</si>
  <si>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</si>
  <si>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</si>
  <si>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</si>
  <si>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</si>
  <si>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</si>
  <si>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</si>
  <si>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</si>
  <si>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</si>
  <si>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</si>
  <si>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</si>
  <si>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</si>
  <si>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</si>
  <si>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</si>
  <si>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</si>
  <si>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</si>
  <si>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</si>
  <si>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</si>
  <si>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</si>
  <si>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</si>
  <si>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</si>
  <si>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</si>
  <si>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</si>
  <si>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</si>
  <si>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</si>
  <si>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</si>
  <si>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</si>
  <si>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</si>
  <si>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</si>
  <si>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</si>
  <si>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</si>
  <si>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0.66</t>
  </si>
  <si>
    <t>▲ 20.58</t>
  </si>
  <si>
    <t>水道事業会計</t>
  </si>
  <si>
    <t>一般会計</t>
  </si>
  <si>
    <t>公共下水道事業特別会計</t>
  </si>
  <si>
    <t>国民健康保険特別会計</t>
  </si>
  <si>
    <t>介護保険特別会計</t>
  </si>
  <si>
    <t>農業集落排水事業特別会計</t>
  </si>
  <si>
    <t>後期高齢者医療特別会計</t>
  </si>
  <si>
    <t>土地取得特別会計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</si>
  <si>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</si>
  <si>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</si>
  <si>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</si>
  <si>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</si>
  <si>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</si>
  <si>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</si>
  <si>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</si>
  <si>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</si>
  <si>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</si>
  <si>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t>
  </si>
  <si>
    <t>桑名広域清掃事業組合(一般会計)</t>
    <rPh sb="0" eb="2">
      <t>クワナ</t>
    </rPh>
    <rPh sb="2" eb="4">
      <t>コウイキ</t>
    </rPh>
    <rPh sb="4" eb="6">
      <t>セイソウ</t>
    </rPh>
    <rPh sb="6" eb="8">
      <t>ジギョウ</t>
    </rPh>
    <rPh sb="8" eb="10">
      <t>クミアイ</t>
    </rPh>
    <rPh sb="11" eb="13">
      <t>イッパン</t>
    </rPh>
    <rPh sb="13" eb="15">
      <t>カイケイ</t>
    </rPh>
    <phoneticPr fontId="2"/>
  </si>
  <si>
    <t>桑名広域清掃事業組合（ごみ処理施設整備事業特別会計）</t>
    <rPh sb="0" eb="2">
      <t>クワナ</t>
    </rPh>
    <rPh sb="2" eb="4">
      <t>コウイキ</t>
    </rPh>
    <rPh sb="4" eb="6">
      <t>セイソウ</t>
    </rPh>
    <rPh sb="6" eb="8">
      <t>ジギョウ</t>
    </rPh>
    <rPh sb="8" eb="10">
      <t>クミアイ</t>
    </rPh>
    <rPh sb="13" eb="15">
      <t>ショリ</t>
    </rPh>
    <rPh sb="15" eb="17">
      <t>シセツ</t>
    </rPh>
    <rPh sb="17" eb="19">
      <t>セイビ</t>
    </rPh>
    <rPh sb="19" eb="21">
      <t>ジギョウ</t>
    </rPh>
    <rPh sb="21" eb="23">
      <t>トクベツ</t>
    </rPh>
    <rPh sb="23" eb="25">
      <t>カイケイ</t>
    </rPh>
    <phoneticPr fontId="2"/>
  </si>
  <si>
    <t>三重県市町総合事務組合（一般会計）</t>
  </si>
  <si>
    <t>三重県市町総合事務組合（共同研修特別会計）</t>
    <rPh sb="12" eb="14">
      <t>キョウドウ</t>
    </rPh>
    <rPh sb="14" eb="16">
      <t>ケンシュウ</t>
    </rPh>
    <phoneticPr fontId="2"/>
  </si>
  <si>
    <t>三重県市町総合事務組合（デジタル地図特別会計）</t>
  </si>
  <si>
    <t>三重県市町総合事務組合（物品特別会計）</t>
    <rPh sb="12" eb="14">
      <t>ブッピン</t>
    </rPh>
    <rPh sb="14" eb="16">
      <t>トクベツ</t>
    </rPh>
    <rPh sb="16" eb="18">
      <t>カイケイ</t>
    </rPh>
    <phoneticPr fontId="2"/>
  </si>
  <si>
    <t>三重県市町総合事務組合（退職手当特別会計）</t>
    <rPh sb="12" eb="14">
      <t>タイショク</t>
    </rPh>
    <rPh sb="14" eb="16">
      <t>テアテ</t>
    </rPh>
    <phoneticPr fontId="2"/>
  </si>
  <si>
    <t>三重県市町総合事務組合（消防救急無線特別会計）</t>
    <rPh sb="12" eb="14">
      <t>ショウボウ</t>
    </rPh>
    <rPh sb="14" eb="16">
      <t>キュウキュウ</t>
    </rPh>
    <rPh sb="16" eb="18">
      <t>ムセン</t>
    </rPh>
    <phoneticPr fontId="2"/>
  </si>
  <si>
    <t>三重県市町総合事務組合（公平委員会特別会計）</t>
    <rPh sb="12" eb="14">
      <t>コウヘイ</t>
    </rPh>
    <rPh sb="14" eb="17">
      <t>イインカイ</t>
    </rPh>
    <rPh sb="17" eb="19">
      <t>トクベツ</t>
    </rPh>
    <phoneticPr fontId="2"/>
  </si>
  <si>
    <t>桑名・員弁広域連合（一般会計）</t>
  </si>
  <si>
    <t>三重地方税管理回収機構（一般会計）</t>
  </si>
  <si>
    <t>三重地方税管理回収機構（滞納整理拡充事業特別会計）</t>
    <rPh sb="12" eb="14">
      <t>タイノウ</t>
    </rPh>
    <rPh sb="14" eb="16">
      <t>セイリ</t>
    </rPh>
    <rPh sb="16" eb="18">
      <t>カクジュウ</t>
    </rPh>
    <rPh sb="18" eb="20">
      <t>ジギョウ</t>
    </rPh>
    <rPh sb="20" eb="22">
      <t>トクベツ</t>
    </rPh>
    <rPh sb="22" eb="24">
      <t>カイケイ</t>
    </rPh>
    <phoneticPr fontId="2"/>
  </si>
  <si>
    <t>三重県後期高齢者医療広域連合(一般会計)</t>
  </si>
  <si>
    <t xml:space="preserve">三重県後期高齢者医療広域連合(後期高齢者医療特別会計) </t>
  </si>
  <si>
    <t>‐</t>
    <phoneticPr fontId="2"/>
  </si>
  <si>
    <t>木曽岬町土地開発公社</t>
    <phoneticPr fontId="2"/>
  </si>
  <si>
    <t>ふるさときそさき応援基金</t>
    <phoneticPr fontId="5"/>
  </si>
  <si>
    <t>基本財産基金</t>
    <phoneticPr fontId="5"/>
  </si>
  <si>
    <t>災害救助基金</t>
    <phoneticPr fontId="5"/>
  </si>
  <si>
    <t>水道水源基金</t>
    <phoneticPr fontId="5"/>
  </si>
  <si>
    <t>公営住宅基金</t>
    <rPh sb="0" eb="2">
      <t>コウエイ</t>
    </rPh>
    <rPh sb="2" eb="4">
      <t>ジュウタク</t>
    </rPh>
    <rPh sb="4" eb="6">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</si>
  <si>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</si>
  <si>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</si>
  <si>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</si>
  <si>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</si>
  <si>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</si>
  <si>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</si>
  <si>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</si>
  <si>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</si>
  <si>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</si>
  <si>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については、算定なしとなっており、有形固定資産減価償却率は、類似団体と同程度である。有形固定資産減価償却率については、公民館で90%以上であるが、新庁舎建設により庁舎の令和4年度数値が15.6%と極端に低く（別紙参照）、平均して類似団体と同程度である。将来負担比率については、今後は公共施設の老朽化に伴い悪化が予想されるが、公共施設等総合管理計画に基づき、老朽化した施設について適切に対策を講ずるものとする。</t>
    <phoneticPr fontId="5"/>
  </si>
  <si>
    <t>実質公債費比率は類似団体と比べて低く、将来負担比率は算定なしとなっている。これは、上・下水道事業の高い利率起債を繰上償還で整理し、また地方債の新規発行を抑制したためである。しかし、今後は公共施設の老朽化に伴い実質公債費比率、将来負担比率共の悪化が予想されるため、これまで以上に公債費の適正化に取り組んで行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</si>
</sst>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90A56B8-5B37-42A9-8B8E-520E1AAEE18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114790</c:v>
                </c:pt>
                <c:pt idx="1">
                  <c:v>126262</c:v>
                </c:pt>
                <c:pt idx="2">
                  <c:v>126525</c:v>
                </c:pt>
                <c:pt idx="3">
                  <c:v>122054</c:v>
                </c:pt>
                <c:pt idx="4">
                  <c:v>111644</c:v>
                </c:pt>
              </c:numCache>
            </c:numRef>
          </c:val>
          <c:smooth val="0"/>
          <c:extLst>
            <c:ext xmlns:c16="http://schemas.microsoft.com/office/drawing/2014/chart" uri="{C3380CC4-5D6E-409C-BE32-E72D297353CC}">
              <c16:uniqueId val="{00000000-4228-4E52-89FC-DD7C09274B8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52605</c:v>
                </c:pt>
                <c:pt idx="1">
                  <c:v>38932</c:v>
                </c:pt>
                <c:pt idx="2">
                  <c:v>70614</c:v>
                </c:pt>
                <c:pt idx="3">
                  <c:v>38287</c:v>
                </c:pt>
                <c:pt idx="4">
                  <c:v>56227</c:v>
                </c:pt>
              </c:numCache>
            </c:numRef>
          </c:val>
          <c:smooth val="0"/>
          <c:extLst>
            <c:ext xmlns:c16="http://schemas.microsoft.com/office/drawing/2014/chart" uri="{C3380CC4-5D6E-409C-BE32-E72D297353CC}">
              <c16:uniqueId val="{00000001-4228-4E52-89FC-DD7C09274B8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4.76</c:v>
                </c:pt>
                <c:pt idx="1">
                  <c:v>6.1</c:v>
                </c:pt>
                <c:pt idx="2">
                  <c:v>4.87</c:v>
                </c:pt>
                <c:pt idx="3">
                  <c:v>11.6</c:v>
                </c:pt>
                <c:pt idx="4">
                  <c:v>7.9</c:v>
                </c:pt>
              </c:numCache>
            </c:numRef>
          </c:val>
          <c:extLst>
            <c:ext xmlns:c16="http://schemas.microsoft.com/office/drawing/2014/chart" uri="{C3380CC4-5D6E-409C-BE32-E72D297353CC}">
              <c16:uniqueId val="{00000000-5312-441A-AB7B-1A3D4885ABB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114.23</c:v>
                </c:pt>
                <c:pt idx="1">
                  <c:v>127.05</c:v>
                </c:pt>
                <c:pt idx="2">
                  <c:v>92.85</c:v>
                </c:pt>
                <c:pt idx="3">
                  <c:v>96.54</c:v>
                </c:pt>
                <c:pt idx="4">
                  <c:v>103.76</c:v>
                </c:pt>
              </c:numCache>
            </c:numRef>
          </c:val>
          <c:extLst>
            <c:ext xmlns:c16="http://schemas.microsoft.com/office/drawing/2014/chart" uri="{C3380CC4-5D6E-409C-BE32-E72D297353CC}">
              <c16:uniqueId val="{00000001-5312-441A-AB7B-1A3D4885ABB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-0.66</c:v>
                </c:pt>
                <c:pt idx="1">
                  <c:v>16.21</c:v>
                </c:pt>
                <c:pt idx="2">
                  <c:v>-20.58</c:v>
                </c:pt>
                <c:pt idx="3">
                  <c:v>6.89</c:v>
                </c:pt>
                <c:pt idx="4">
                  <c:v>2.15</c:v>
                </c:pt>
              </c:numCache>
            </c:numRef>
          </c:val>
          <c:smooth val="0"/>
          <c:extLst>
            <c:ext xmlns:c16="http://schemas.microsoft.com/office/drawing/2014/chart" uri="{C3380CC4-5D6E-409C-BE32-E72D297353CC}">
              <c16:uniqueId val="{00000002-5312-441A-AB7B-1A3D4885ABB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2F1-457E-8369-08D1836BDF1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2F1-457E-8369-08D1836BDF1C}"/>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0.02</c:v>
                </c:pt>
              </c:numCache>
            </c:numRef>
          </c:val>
          <c:extLst>
            <c:ext xmlns:c16="http://schemas.microsoft.com/office/drawing/2014/chart" uri="{C3380CC4-5D6E-409C-BE32-E72D297353CC}">
              <c16:uniqueId val="{00000002-22F1-457E-8369-08D1836BDF1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0.08</c:v>
                </c:pt>
                <c:pt idx="2">
                  <c:v>#N/A</c:v>
                </c:pt>
                <c:pt idx="3">
                  <c:v>0.02</c:v>
                </c:pt>
                <c:pt idx="4">
                  <c:v>#N/A</c:v>
                </c:pt>
                <c:pt idx="5">
                  <c:v>0.02</c:v>
                </c:pt>
                <c:pt idx="6">
                  <c:v>#N/A</c:v>
                </c:pt>
                <c:pt idx="7">
                  <c:v>0.03</c:v>
                </c:pt>
                <c:pt idx="8">
                  <c:v>#N/A</c:v>
                </c:pt>
                <c:pt idx="9">
                  <c:v>0.02</c:v>
                </c:pt>
              </c:numCache>
            </c:numRef>
          </c:val>
          <c:extLst>
            <c:ext xmlns:c16="http://schemas.microsoft.com/office/drawing/2014/chart" uri="{C3380CC4-5D6E-409C-BE32-E72D297353CC}">
              <c16:uniqueId val="{00000003-22F1-457E-8369-08D1836BDF1C}"/>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0.16</c:v>
                </c:pt>
                <c:pt idx="2">
                  <c:v>#N/A</c:v>
                </c:pt>
                <c:pt idx="3">
                  <c:v>0.15</c:v>
                </c:pt>
                <c:pt idx="4">
                  <c:v>#N/A</c:v>
                </c:pt>
                <c:pt idx="5">
                  <c:v>0.2</c:v>
                </c:pt>
                <c:pt idx="6">
                  <c:v>#N/A</c:v>
                </c:pt>
                <c:pt idx="7">
                  <c:v>0.26</c:v>
                </c:pt>
                <c:pt idx="8">
                  <c:v>#N/A</c:v>
                </c:pt>
                <c:pt idx="9">
                  <c:v>0.23</c:v>
                </c:pt>
              </c:numCache>
            </c:numRef>
          </c:val>
          <c:extLst>
            <c:ext xmlns:c16="http://schemas.microsoft.com/office/drawing/2014/chart" uri="{C3380CC4-5D6E-409C-BE32-E72D297353CC}">
              <c16:uniqueId val="{00000004-22F1-457E-8369-08D1836BDF1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0.42</c:v>
                </c:pt>
                <c:pt idx="2">
                  <c:v>#N/A</c:v>
                </c:pt>
                <c:pt idx="3">
                  <c:v>0.56000000000000005</c:v>
                </c:pt>
                <c:pt idx="4">
                  <c:v>#N/A</c:v>
                </c:pt>
                <c:pt idx="5">
                  <c:v>0.9</c:v>
                </c:pt>
                <c:pt idx="6">
                  <c:v>#N/A</c:v>
                </c:pt>
                <c:pt idx="7">
                  <c:v>0.96</c:v>
                </c:pt>
                <c:pt idx="8">
                  <c:v>#N/A</c:v>
                </c:pt>
                <c:pt idx="9">
                  <c:v>0.64</c:v>
                </c:pt>
              </c:numCache>
            </c:numRef>
          </c:val>
          <c:extLst>
            <c:ext xmlns:c16="http://schemas.microsoft.com/office/drawing/2014/chart" uri="{C3380CC4-5D6E-409C-BE32-E72D297353CC}">
              <c16:uniqueId val="{00000005-22F1-457E-8369-08D1836BDF1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1.1100000000000001</c:v>
                </c:pt>
                <c:pt idx="2">
                  <c:v>#N/A</c:v>
                </c:pt>
                <c:pt idx="3">
                  <c:v>0.8</c:v>
                </c:pt>
                <c:pt idx="4">
                  <c:v>#N/A</c:v>
                </c:pt>
                <c:pt idx="5">
                  <c:v>0.97</c:v>
                </c:pt>
                <c:pt idx="6">
                  <c:v>#N/A</c:v>
                </c:pt>
                <c:pt idx="7">
                  <c:v>1.01</c:v>
                </c:pt>
                <c:pt idx="8">
                  <c:v>#N/A</c:v>
                </c:pt>
                <c:pt idx="9">
                  <c:v>0.82</c:v>
                </c:pt>
              </c:numCache>
            </c:numRef>
          </c:val>
          <c:extLst>
            <c:ext xmlns:c16="http://schemas.microsoft.com/office/drawing/2014/chart" uri="{C3380CC4-5D6E-409C-BE32-E72D297353CC}">
              <c16:uniqueId val="{00000006-22F1-457E-8369-08D1836BDF1C}"/>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0.26</c:v>
                </c:pt>
                <c:pt idx="2">
                  <c:v>#N/A</c:v>
                </c:pt>
                <c:pt idx="3">
                  <c:v>0.06</c:v>
                </c:pt>
                <c:pt idx="4">
                  <c:v>#N/A</c:v>
                </c:pt>
                <c:pt idx="5">
                  <c:v>0.14000000000000001</c:v>
                </c:pt>
                <c:pt idx="6">
                  <c:v>#N/A</c:v>
                </c:pt>
                <c:pt idx="7">
                  <c:v>0.39</c:v>
                </c:pt>
                <c:pt idx="8">
                  <c:v>#N/A</c:v>
                </c:pt>
                <c:pt idx="9">
                  <c:v>1.02</c:v>
                </c:pt>
              </c:numCache>
            </c:numRef>
          </c:val>
          <c:extLst>
            <c:ext xmlns:c16="http://schemas.microsoft.com/office/drawing/2014/chart" uri="{C3380CC4-5D6E-409C-BE32-E72D297353CC}">
              <c16:uniqueId val="{00000007-22F1-457E-8369-08D1836BDF1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4.76</c:v>
                </c:pt>
                <c:pt idx="2">
                  <c:v>#N/A</c:v>
                </c:pt>
                <c:pt idx="3">
                  <c:v>6.09</c:v>
                </c:pt>
                <c:pt idx="4">
                  <c:v>#N/A</c:v>
                </c:pt>
                <c:pt idx="5">
                  <c:v>4.8600000000000003</c:v>
                </c:pt>
                <c:pt idx="6">
                  <c:v>#N/A</c:v>
                </c:pt>
                <c:pt idx="7">
                  <c:v>11.58</c:v>
                </c:pt>
                <c:pt idx="8">
                  <c:v>#N/A</c:v>
                </c:pt>
                <c:pt idx="9">
                  <c:v>7.87</c:v>
                </c:pt>
              </c:numCache>
            </c:numRef>
          </c:val>
          <c:extLst>
            <c:ext xmlns:c16="http://schemas.microsoft.com/office/drawing/2014/chart" uri="{C3380CC4-5D6E-409C-BE32-E72D297353CC}">
              <c16:uniqueId val="{00000008-22F1-457E-8369-08D1836BDF1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45.09</c:v>
                </c:pt>
                <c:pt idx="2">
                  <c:v>#N/A</c:v>
                </c:pt>
                <c:pt idx="3">
                  <c:v>45.68</c:v>
                </c:pt>
                <c:pt idx="4">
                  <c:v>#N/A</c:v>
                </c:pt>
                <c:pt idx="5">
                  <c:v>40.29</c:v>
                </c:pt>
                <c:pt idx="6">
                  <c:v>#N/A</c:v>
                </c:pt>
                <c:pt idx="7">
                  <c:v>41.24</c:v>
                </c:pt>
                <c:pt idx="8">
                  <c:v>#N/A</c:v>
                </c:pt>
                <c:pt idx="9">
                  <c:v>41.25</c:v>
                </c:pt>
              </c:numCache>
            </c:numRef>
          </c:val>
          <c:extLst>
            <c:ext xmlns:c16="http://schemas.microsoft.com/office/drawing/2014/chart" uri="{C3380CC4-5D6E-409C-BE32-E72D297353CC}">
              <c16:uniqueId val="{00000009-22F1-457E-8369-08D1836BDF1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275</c:v>
                </c:pt>
                <c:pt idx="5">
                  <c:v>277</c:v>
                </c:pt>
                <c:pt idx="8">
                  <c:v>295</c:v>
                </c:pt>
                <c:pt idx="11">
                  <c:v>291</c:v>
                </c:pt>
                <c:pt idx="14">
                  <c:v>306</c:v>
                </c:pt>
              </c:numCache>
            </c:numRef>
          </c:val>
          <c:extLst>
            <c:ext xmlns:c16="http://schemas.microsoft.com/office/drawing/2014/chart" uri="{C3380CC4-5D6E-409C-BE32-E72D297353CC}">
              <c16:uniqueId val="{00000000-5140-41FD-AF98-C20436AF0F6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140-41FD-AF98-C20436AF0F6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140-41FD-AF98-C20436AF0F6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5</c:v>
                </c:pt>
                <c:pt idx="3">
                  <c:v>1</c:v>
                </c:pt>
                <c:pt idx="6">
                  <c:v>10</c:v>
                </c:pt>
                <c:pt idx="9">
                  <c:v>11</c:v>
                </c:pt>
                <c:pt idx="12">
                  <c:v>26</c:v>
                </c:pt>
              </c:numCache>
            </c:numRef>
          </c:val>
          <c:extLst>
            <c:ext xmlns:c16="http://schemas.microsoft.com/office/drawing/2014/chart" uri="{C3380CC4-5D6E-409C-BE32-E72D297353CC}">
              <c16:uniqueId val="{00000003-5140-41FD-AF98-C20436AF0F6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188</c:v>
                </c:pt>
                <c:pt idx="3">
                  <c:v>181</c:v>
                </c:pt>
                <c:pt idx="6">
                  <c:v>170</c:v>
                </c:pt>
                <c:pt idx="9">
                  <c:v>154</c:v>
                </c:pt>
                <c:pt idx="12">
                  <c:v>130</c:v>
                </c:pt>
              </c:numCache>
            </c:numRef>
          </c:val>
          <c:extLst>
            <c:ext xmlns:c16="http://schemas.microsoft.com/office/drawing/2014/chart" uri="{C3380CC4-5D6E-409C-BE32-E72D297353CC}">
              <c16:uniqueId val="{00000004-5140-41FD-AF98-C20436AF0F6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140-41FD-AF98-C20436AF0F6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140-41FD-AF98-C20436AF0F6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145</c:v>
                </c:pt>
                <c:pt idx="3">
                  <c:v>178</c:v>
                </c:pt>
                <c:pt idx="6">
                  <c:v>219</c:v>
                </c:pt>
                <c:pt idx="9">
                  <c:v>231</c:v>
                </c:pt>
                <c:pt idx="12">
                  <c:v>244</c:v>
                </c:pt>
              </c:numCache>
            </c:numRef>
          </c:val>
          <c:extLst>
            <c:ext xmlns:c16="http://schemas.microsoft.com/office/drawing/2014/chart" uri="{C3380CC4-5D6E-409C-BE32-E72D297353CC}">
              <c16:uniqueId val="{00000007-5140-41FD-AF98-C20436AF0F6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63</c:v>
                </c:pt>
                <c:pt idx="2">
                  <c:v>#N/A</c:v>
                </c:pt>
                <c:pt idx="3">
                  <c:v>#N/A</c:v>
                </c:pt>
                <c:pt idx="4">
                  <c:v>83</c:v>
                </c:pt>
                <c:pt idx="5">
                  <c:v>#N/A</c:v>
                </c:pt>
                <c:pt idx="6">
                  <c:v>#N/A</c:v>
                </c:pt>
                <c:pt idx="7">
                  <c:v>104</c:v>
                </c:pt>
                <c:pt idx="8">
                  <c:v>#N/A</c:v>
                </c:pt>
                <c:pt idx="9">
                  <c:v>#N/A</c:v>
                </c:pt>
                <c:pt idx="10">
                  <c:v>105</c:v>
                </c:pt>
                <c:pt idx="11">
                  <c:v>#N/A</c:v>
                </c:pt>
                <c:pt idx="12">
                  <c:v>#N/A</c:v>
                </c:pt>
                <c:pt idx="13">
                  <c:v>94</c:v>
                </c:pt>
                <c:pt idx="14">
                  <c:v>#N/A</c:v>
                </c:pt>
              </c:numCache>
            </c:numRef>
          </c:val>
          <c:smooth val="0"/>
          <c:extLst>
            <c:ext xmlns:c16="http://schemas.microsoft.com/office/drawing/2014/chart" uri="{C3380CC4-5D6E-409C-BE32-E72D297353CC}">
              <c16:uniqueId val="{00000008-5140-41FD-AF98-C20436AF0F6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3558</c:v>
                </c:pt>
                <c:pt idx="5">
                  <c:v>3579</c:v>
                </c:pt>
                <c:pt idx="8">
                  <c:v>3422</c:v>
                </c:pt>
                <c:pt idx="11">
                  <c:v>3278</c:v>
                </c:pt>
                <c:pt idx="14">
                  <c:v>3194</c:v>
                </c:pt>
              </c:numCache>
            </c:numRef>
          </c:val>
          <c:extLst>
            <c:ext xmlns:c16="http://schemas.microsoft.com/office/drawing/2014/chart" uri="{C3380CC4-5D6E-409C-BE32-E72D297353CC}">
              <c16:uniqueId val="{00000000-D171-42EE-9DD1-600D3E3BC21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171-42EE-9DD1-600D3E3BC21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3659</c:v>
                </c:pt>
                <c:pt idx="5">
                  <c:v>4077</c:v>
                </c:pt>
                <c:pt idx="8">
                  <c:v>3648</c:v>
                </c:pt>
                <c:pt idx="11">
                  <c:v>3954</c:v>
                </c:pt>
                <c:pt idx="14">
                  <c:v>4540</c:v>
                </c:pt>
              </c:numCache>
            </c:numRef>
          </c:val>
          <c:extLst>
            <c:ext xmlns:c16="http://schemas.microsoft.com/office/drawing/2014/chart" uri="{C3380CC4-5D6E-409C-BE32-E72D297353CC}">
              <c16:uniqueId val="{00000002-D171-42EE-9DD1-600D3E3BC21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171-42EE-9DD1-600D3E3BC21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171-42EE-9DD1-600D3E3BC21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71-42EE-9DD1-600D3E3BC21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171-42EE-9DD1-600D3E3BC21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246</c:v>
                </c:pt>
                <c:pt idx="3">
                  <c:v>455</c:v>
                </c:pt>
                <c:pt idx="6">
                  <c:v>452</c:v>
                </c:pt>
                <c:pt idx="9">
                  <c:v>441</c:v>
                </c:pt>
                <c:pt idx="12">
                  <c:v>403</c:v>
                </c:pt>
              </c:numCache>
            </c:numRef>
          </c:val>
          <c:extLst>
            <c:ext xmlns:c16="http://schemas.microsoft.com/office/drawing/2014/chart" uri="{C3380CC4-5D6E-409C-BE32-E72D297353CC}">
              <c16:uniqueId val="{00000007-D171-42EE-9DD1-600D3E3BC21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802</c:v>
                </c:pt>
                <c:pt idx="3">
                  <c:v>749</c:v>
                </c:pt>
                <c:pt idx="6">
                  <c:v>618</c:v>
                </c:pt>
                <c:pt idx="9">
                  <c:v>506</c:v>
                </c:pt>
                <c:pt idx="12">
                  <c:v>395</c:v>
                </c:pt>
              </c:numCache>
            </c:numRef>
          </c:val>
          <c:extLst>
            <c:ext xmlns:c16="http://schemas.microsoft.com/office/drawing/2014/chart" uri="{C3380CC4-5D6E-409C-BE32-E72D297353CC}">
              <c16:uniqueId val="{00000008-D171-42EE-9DD1-600D3E3BC21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171-42EE-9DD1-600D3E3BC21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3290</c:v>
                </c:pt>
                <c:pt idx="3">
                  <c:v>3235</c:v>
                </c:pt>
                <c:pt idx="6">
                  <c:v>3265</c:v>
                </c:pt>
                <c:pt idx="9">
                  <c:v>3289</c:v>
                </c:pt>
                <c:pt idx="12">
                  <c:v>3322</c:v>
                </c:pt>
              </c:numCache>
            </c:numRef>
          </c:val>
          <c:extLst>
            <c:ext xmlns:c16="http://schemas.microsoft.com/office/drawing/2014/chart" uri="{C3380CC4-5D6E-409C-BE32-E72D297353CC}">
              <c16:uniqueId val="{0000000A-D171-42EE-9DD1-600D3E3BC21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171-42EE-9DD1-600D3E3BC21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2201</c:v>
                </c:pt>
                <c:pt idx="1">
                  <c:v>2266</c:v>
                </c:pt>
                <c:pt idx="2">
                  <c:v>2404</c:v>
                </c:pt>
              </c:numCache>
            </c:numRef>
          </c:val>
          <c:extLst>
            <c:ext xmlns:c16="http://schemas.microsoft.com/office/drawing/2014/chart" uri="{C3380CC4-5D6E-409C-BE32-E72D297353CC}">
              <c16:uniqueId val="{00000000-989A-41B1-8A0A-1301C981B2B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458</c:v>
                </c:pt>
                <c:pt idx="1">
                  <c:v>625</c:v>
                </c:pt>
                <c:pt idx="2">
                  <c:v>980</c:v>
                </c:pt>
              </c:numCache>
            </c:numRef>
          </c:val>
          <c:extLst>
            <c:ext xmlns:c16="http://schemas.microsoft.com/office/drawing/2014/chart" uri="{C3380CC4-5D6E-409C-BE32-E72D297353CC}">
              <c16:uniqueId val="{00000001-989A-41B1-8A0A-1301C981B2B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679</c:v>
                </c:pt>
                <c:pt idx="1">
                  <c:v>752</c:v>
                </c:pt>
                <c:pt idx="2">
                  <c:v>826</c:v>
                </c:pt>
              </c:numCache>
            </c:numRef>
          </c:val>
          <c:extLst>
            <c:ext xmlns:c16="http://schemas.microsoft.com/office/drawing/2014/chart" uri="{C3380CC4-5D6E-409C-BE32-E72D297353CC}">
              <c16:uniqueId val="{00000002-989A-41B1-8A0A-1301C981B2B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{8E9CE1DC-F84A-402D-A0DF-77C3C97C430D}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12D9-41F9-9385-6F5BC135D2B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{C662DE01-7F28-428D-982F-B4B6E662AD3A}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2D9-41F9-9385-6F5BC135D2B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{8920D743-AE23-4482-8291-2DE1CA71FABB}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2D9-41F9-9385-6F5BC135D2B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{F2F0A0B1-AA71-4D09-B338-D61B78167130}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2D9-41F9-9385-6F5BC135D2B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{87F471E5-19CD-4EE0-9C45-3E4DD8B64E3B}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2D9-41F9-9385-6F5BC135D2BF}"/>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{DE593FAC-F231-4C54-A991-272F1CDA813C}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12D9-41F9-9385-6F5BC135D2B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{6FF0AB85-B8D8-4373-837F-64F247399B26}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12D9-41F9-9385-6F5BC135D2B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{605D3B3A-7A92-4EA5-B427-413DDE488865}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12D9-41F9-9385-6F5BC135D2B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{9D395903-2FA4-4BCE-9177-83F2E6192E15}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12D9-41F9-9385-6F5BC135D2B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55.8</c:v>
                </c:pt>
                <c:pt idx="8">
                  <c:v>57.5</c:v>
                </c:pt>
                <c:pt idx="16">
                  <c:v>54.5</c:v>
                </c:pt>
                <c:pt idx="24">
                  <c:v>61.7</c:v>
                </c:pt>
                <c:pt idx="32">
                  <c:v>63.5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2D9-41F9-9385-6F5BC135D2B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{5362E918-D263-4E51-9EE1-6F8057C9ACD3}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12D9-41F9-9385-6F5BC135D2B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{5BEE3712-9BDC-4AF5-AF56-991ED88315B2}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2D9-41F9-9385-6F5BC135D2B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{0A3887B7-E1F8-4EED-93DA-A9D7C75A2396}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2D9-41F9-9385-6F5BC135D2B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{DF2F0971-72A8-4087-A862-FECF05011A7F}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2D9-41F9-9385-6F5BC135D2B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{321EB55C-610F-4951-BCA1-DF58F8D73C1C}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2D9-41F9-9385-6F5BC135D2BF}"/>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{030DBD37-FC7E-4F93-9973-1D21DE12E474}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12D9-41F9-9385-6F5BC135D2B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{96B13D3A-C0CE-48E2-A209-53EA7A6A0568}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12D9-41F9-9385-6F5BC135D2B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{E013FD53-4CBC-4EB8-8D09-0AECB7EDE8C4}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12D9-41F9-9385-6F5BC135D2B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{B3D45117-B162-4C7D-A00C-94CC7A1344D6}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12D9-41F9-9385-6F5BC135D2B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62.8</c:v>
                </c:pt>
                <c:pt idx="16">
                  <c:v>64</c:v>
                </c:pt>
                <c:pt idx="24">
                  <c:v>66.2</c:v>
                </c:pt>
                <c:pt idx="32">
                  <c:v>67.099999999999994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2D9-41F9-9385-6F5BC135D2BF}"/>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{037A64F2-E561-4B92-AAFF-3EE97ACCDDC4}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493F-444B-B273-A35C3D7F98D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{D61AF5DD-A27F-4AF0-B124-69C201D3D61F}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93F-444B-B273-A35C3D7F98D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{FAF9193C-36CA-467D-92C6-BB152FA8A055}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93F-444B-B273-A35C3D7F98D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{89099C36-304E-4DF0-B5CD-52A6B4E8FD8B}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93F-444B-B273-A35C3D7F98D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{BE6B475B-4A3C-41FE-A9EC-B7D69412FC22}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93F-444B-B273-A35C3D7F98D2}"/>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{E2126148-15ED-4FF6-84E0-BBB87AC1C14D}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493F-444B-B273-A35C3D7F98D2}"/>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{3FF7D813-4E33-479F-A9C2-7E027D722FE2}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493F-444B-B273-A35C3D7F98D2}"/>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{4418B6B4-8743-43B5-BC43-9635F53C7FA0}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493F-444B-B273-A35C3D7F98D2}"/>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{C8D7AD75-AB9E-4026-AFF1-3CEEDDAB1450}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493F-444B-B273-A35C3D7F98D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2.5</c:v>
                </c:pt>
                <c:pt idx="8">
                  <c:v>3.2</c:v>
                </c:pt>
                <c:pt idx="16">
                  <c:v>4.3</c:v>
                </c:pt>
                <c:pt idx="24">
                  <c:v>4.9000000000000004</c:v>
                </c:pt>
                <c:pt idx="32">
                  <c:v>4.9000000000000004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93F-444B-B273-A35C3D7F98D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{2C6490C5-E0CC-475D-8F3B-C45529CC87B7}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493F-444B-B273-A35C3D7F98D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{8ED533F8-CC48-4CB1-A8DB-4E480E711D5F}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93F-444B-B273-A35C3D7F98D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{8D361EB5-B242-4CD4-9A3C-6EFB5FF4E9FD}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93F-444B-B273-A35C3D7F98D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{3D3F27AB-2686-49C5-8B30-AC74D4832C3A}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93F-444B-B273-A35C3D7F98D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{4FA3063F-F696-4866-A8D3-133B9E9CA0F5}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93F-444B-B273-A35C3D7F98D2}"/>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{B73ED968-9866-4E36-8FD3-8E46C02BF3EA}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493F-444B-B273-A35C3D7F98D2}"/>
                </c:ext>
              </c:extLst>
            </c:dLbl>
            <c:dLbl>
              <c:idx val="16"/>
              <c:layout>
                <c:manualLayout>
                  <c:x val="-4.4905057365901106E-2"/>
                  <c:y val="-4.3495921315535875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{4C4537F6-D8AB-450F-9762-298F268C85D1}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493F-444B-B273-A35C3D7F98D2}"/>
                </c:ext>
              </c:extLst>
            </c:dLbl>
            <c:dLbl>
              <c:idx val="24"/>
              <c:layout>
                <c:manualLayout>
                  <c:x val="-1.8235628084250059E-2"/>
                  <c:y val="-8.1337372860052048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{CB26618C-29E2-40D6-9227-55F411CEC7C6}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493F-444B-B273-A35C3D7F98D2}"/>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{76872F08-47F7-4550-B2A2-A32E8100FA20}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493F-444B-B273-A35C3D7F98D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7.7</c:v>
                </c:pt>
                <c:pt idx="16">
                  <c:v>8</c:v>
                </c:pt>
                <c:pt idx="24">
                  <c:v>8</c:v>
                </c:pt>
                <c:pt idx="32">
                  <c:v>8.3000000000000007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93F-444B-B273-A35C3D7F98D2}"/>
            </c:ext>
          </c:extLst>
        </c:ser>
        <c:dLbls>
          <c:showLegendKey val="0"/>
          <c:showVal val="1"/>
          <c:showCatName val="0"/>
          <c:showSerName val="0"/>
          <c:showPercent val="0"/>
          <c:showBubbleSize val="0"/>
        </c:dLbls>
        <c:axId val="84219776"/>
        <c:axId val="84234240"/>
      </c:scatterChart>
      <c:valAx>
        <c:axId val="84219776"/>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一般会計においては、平成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年度に防災対策事業や庁舎建設等の事業費を補うために多額の借入を行った。その償還により元利償還金は増加傾向にあり、令和４年度は前年度より</a:t>
          </a:r>
          <a:r>
            <a:rPr kumimoji="1" lang="en-US" altLang="ja-JP" sz="1200">
              <a:latin typeface="ＭＳ ゴシック" pitchFamily="49" charset="-128"/>
              <a:ea typeface="ＭＳ ゴシック" pitchFamily="49" charset="-128"/>
            </a:rPr>
            <a:t>13</a:t>
          </a:r>
          <a:r>
            <a:rPr kumimoji="1" lang="ja-JP" altLang="en-US" sz="1200">
              <a:latin typeface="ＭＳ ゴシック" pitchFamily="49" charset="-128"/>
              <a:ea typeface="ＭＳ ゴシック" pitchFamily="49" charset="-128"/>
            </a:rPr>
            <a:t>百万円の増加となった。</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公営企業においては過去の下水道事業に係る起債の償還終了により、公営企業債への繰入金は減少傾向であるものの、平成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年度より既存施設の長寿命化事業に取り組み、その財源に公営企業債を発行していることから、今後も新規借入が続く見込み。</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満期一括償還地方債の起債はない。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将来負担額は、平成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年度より新庁舎建設事業及び防災対策事業の財源として多額の地方債を発行したことから、平成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年度以降高い水準で推移しているが、令和３年度頃からピークの期間を迎えるため、今後は概ね平均的に推移する見込み。</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充当可能財源等について、令和４年度は普通交付税の追加交付により剰余金が発生したことから、充当可能基金への積立額が増加した。</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例年、充当可能財源等が将来負担額を上回っているため、将来負担比率の分子はマイナスとなっている。</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三重県木曽岬町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決算見込みにより年度途中に「財政調整基金」及び「減債基金」に積立てたこと、ふるさと納税を財源として「ふるさときそさき応援基金」に積立てたこと等により、基金全体としては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各基金の適正な基金残高の設定を検討するとともに、基金の使途の明確化を図るために、財政調整基金を取り崩して個々の特定目的基金に積立てていくことを予定している。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・ふるさときそさき応援基金：ふるさと納税の実績に基づき積み立て、寄附の目的に応じた事業へそれぞれ活用する。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・基本財産基金：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天災事変に遭遇し、多額の経費を要するとき。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行政財産の新増築及び改築のため多額の経費を要し、住民の負担が過重となるとき。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・災害救助基金：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天災事変に遭遇し、多額の経費を要するとき。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災害救助法第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条の規定に該当しない場合において、災害にかかった者を救助するため多額の経費を要し、住民の負担が過重となるとき。</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・ふるさときそさき応援基金：ふるさと納税を財源として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・基本財産基金、災害救助基金：災害時の臨時的な財政需要に備え、利息を中心とした積み立てを行う。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・ふるさときそさき応援基金：令和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年度に基金を取り崩し、社会福祉施設改修事業を実施した。今後も寄附の目的に応じた事業にそれぞれ財源充当を行い、適正な運用に努める。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決算見込みによる年度途中の積立金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百万円、発生利息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財政調整基金の残高は、令和４年度末時点において標準財政規模の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今後は庁舎及び防災施設整備にかかる地方債償還の本格開始に伴う公債費の増加や公共施設の老化による新規借入の増加が見込まれることから、減債基金への積み立てを中心に行っていく予定である。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決算見込みによる年度途中の積立金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令和３年度頃から新庁舎建設及び防災事業の財源として発行した地方債の償還のピークの期間を迎え、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年間は当該事業分で毎年約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百万円の償還金が財政を圧迫する見込みである。これに備え剰余金を中心に毎年度計画的に積み立て、必要に応じて取り崩す予定である。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BFDDEB9-D270-40BC-8B0E-AB44F05378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0163A2D-166C-4EF8-987F-5644B53BB5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751B4494-CBA0-44FD-BDEE-8B3B31C97768}"/>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D49E0EB7-2B58-4C4C-824F-6C52B1ABD95F}"/>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10BBBDD9-CFDD-49BD-96B5-3AD6D7337DC4}"/>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810FAA9A-E45A-4674-9A15-F807774619BC}"/>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A89F5A66-5B7B-497B-A2CB-2886C74A9AD1}"/>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4A3BFFD4-E878-4B97-8D9A-30A115BD38E1}"/>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243B2FDC-6C9D-4B2A-8606-C9C35BF3B575}"/>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AD6BBA24-9034-4DBA-A0E7-85CBF1959DE6}"/>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ECB50FA2-26FB-4E02-940E-34253AACE295}"/>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C25F8887-BE5F-4956-8CFB-2ED9A2D857A2}"/>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C6F0F177-19B3-49DE-B443-A6601D1E895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4195B92C-8931-4583-AC1F-A53774CD084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76116021-FA2C-4CA2-916B-DAC97960EF4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A988282B-C79D-4EFE-82A1-FBD112B7ACE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AA2518BD-57AE-4C6C-8528-5DF13883F29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5B2BBE3E-EFB7-4449-817B-2F0CAE2B339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FD03AA1-F98F-445C-A2EC-AF0F663A19B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F8020859-A793-47B4-98C8-4F77DE05226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BA307FD3-678B-4912-9AC4-FBF460776A7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A8B02088-D245-444D-BE6B-655E47781D4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5,994
5,472
15.74
3,714,391
3,525,023
183,038
2,317,296
3,321,962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48DFEE34-7436-46B1-9D03-368B2793F91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4E89D731-F71E-4843-9583-A67C17A97FB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70841494-9A2E-46B9-835D-A77445532FD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39435B39-2C77-4D0E-92DF-404D89A1309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EBBBAA4E-C523-484D-BAC9-9FC42928355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5D491104-A4FF-4061-9433-EB292673027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3187A6ED-6307-41C5-B57E-06B6CC00CEF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E4F496EB-CE22-4AAB-AF27-B47F04A3EAC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CCCC6C2B-A405-446C-BD41-9B0AF02AE7C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2A25528A-FF4C-45E4-8D18-3CF810D8EBA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B22EF6F1-40F6-447C-99EB-6737963A60E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DB844C1A-C0DD-4480-93B7-7443A7FF827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CD389A9A-E65B-4E99-B236-4BE4D12967F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20536561-38E7-4E95-BE2C-44AE9318B51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FA03C8B0-ADA5-4083-B576-BF123091ED4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B4C76B73-4267-4FC1-AE50-BFD2D0AAE49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7A01E768-3E70-4DF8-9ECF-65F384D4ED5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8DC4AE18-19B6-4AAB-91F8-1F878E596A0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8C719A66-FAB0-4319-8C1B-660EAA088C7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CAF4479-56DF-4601-A575-1F2A8BB1F7C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A960B737-C391-4532-AF50-A02236E98D55}"/>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122EAEC8-23EC-4773-93E9-41E2D0FA9D24}"/>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D206F7E4-EF11-4C13-AEAD-59415E34862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C6DAAF4F-0872-4381-8929-5435F292A9A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3DFE7A95-2FCD-46C9-8342-D6B289CB195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667593C6-DD01-449B-A775-6E1E76EBBD0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41FACE67-EF53-4BA1-B48A-E9C2FC38CDE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86C6190A-28A9-4494-A29A-00520916F14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2805DF0-5988-483D-951B-6A20CF8D53E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3CE330CF-6D6C-45DC-AB7F-3487476E13C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F1400D40-4E5C-42A2-BDDC-DC5DAA278DD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A303B9FB-337B-4145-9F43-E51D1A9BF8C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27272221-E996-4ED1-A9BD-E5053151E48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E356C2A3-EA97-47DB-864F-53AB803442C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A7F0532E-0053-42CD-A995-9515680FD5B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当町では、平成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年度に策定した公共施設等総合管理計画において、公共施設等の施設寿命を従来より</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の延長を目標とし、施設の長期利用により、中長期的な視点における経費の削減を目指している。有形固定資産減価償却率については、類似団体平均を下回っていることから、引き続き施設の維持管理について見直しを進め、経費の圧縮に努めることとす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52F6E213-F3B0-4476-9B64-7E2374CFF76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20812079-602E-46D9-96D9-E6B41E62E41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FFECEC3F-E66D-455B-AF7B-27D5DC89EDD3}"/>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F308DF1E-926E-4E5B-B166-8F75DF7020F4}"/>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6AB182BC-9C77-40FE-AD67-45B0D4C019AD}"/>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EF2826AE-3D8A-4308-BF03-C0CF3BF86234}"/>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46701A1B-A7B6-42B5-90C8-02C160200291}"/>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8E106811-357F-4428-B87F-2F85F6FDCE3D}"/>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3531D85B-6A75-46AF-AADD-5E60C156AB8A}"/>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CB9DE864-E326-4B8A-9491-42717D6D9696}"/>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29B317BD-D621-4246-AAAB-8C4C1432DDD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CD702226-8D00-4455-802F-842FCDF523C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61A9A0BD-FBCC-4629-8870-A74D81D965D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14CA4FB9-32CF-45BC-9F08-220CDB02158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77851</xdr:rowOff>
    </xdr:from>
    <xdr:to>
      <xdr:col>23</xdr:col>
      <xdr:colOff>85090</xdr:colOff>
      <xdr:row>33</xdr:row>
      <xdr:rowOff>15494</xdr:rowOff>
    </xdr:to>
    <xdr:cxnSp macro="">
      <xdr:nvCxnSpPr>
        <xdr:cNvPr id="73" name="直線コネクタ 72">
          <a:extLst>
            <a:ext uri="{FF2B5EF4-FFF2-40B4-BE49-F238E27FC236}">
              <a16:creationId xmlns:a16="http://schemas.microsoft.com/office/drawing/2014/main" id="{EE467E2C-9007-4EB7-AEB1-EBF20C2A5BEB}"/>
            </a:ext>
          </a:extLst>
        </xdr:cNvPr>
        <xdr:cNvCxnSpPr/>
      </xdr:nvCxnSpPr>
      <xdr:spPr>
        <a:xfrm flipV="1">
          <a:off x="4760595" y="5307076"/>
          <a:ext cx="1270" cy="1137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19321</xdr:rowOff>
    </xdr:from>
    <xdr:ext cx="405111" cy="259045"/>
    <xdr:sp macro="" textlink="">
      <xdr:nvSpPr>
        <xdr:cNvPr id="74" name="有形固定資産減価償却率最小値テキスト">
          <a:extLst>
            <a:ext uri="{FF2B5EF4-FFF2-40B4-BE49-F238E27FC236}">
              <a16:creationId xmlns:a16="http://schemas.microsoft.com/office/drawing/2014/main" id="{96885497-19D2-4707-8BC3-F91620A54FC5}"/>
            </a:ext>
          </a:extLst>
        </xdr:cNvPr>
        <xdr:cNvSpPr txBox="1"/>
      </xdr:nvSpPr>
      <xdr:spPr>
        <a:xfrm>
          <a:off x="4813300" y="6448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15494</xdr:rowOff>
    </xdr:from>
    <xdr:to>
      <xdr:col>23</xdr:col>
      <xdr:colOff>174625</xdr:colOff>
      <xdr:row>33</xdr:row>
      <xdr:rowOff>15494</xdr:rowOff>
    </xdr:to>
    <xdr:cxnSp macro="">
      <xdr:nvCxnSpPr>
        <xdr:cNvPr id="75" name="直線コネクタ 74">
          <a:extLst>
            <a:ext uri="{FF2B5EF4-FFF2-40B4-BE49-F238E27FC236}">
              <a16:creationId xmlns:a16="http://schemas.microsoft.com/office/drawing/2014/main" id="{770D769B-F5C7-448B-AA70-CFB06911F14F}"/>
            </a:ext>
          </a:extLst>
        </xdr:cNvPr>
        <xdr:cNvCxnSpPr/>
      </xdr:nvCxnSpPr>
      <xdr:spPr>
        <a:xfrm>
          <a:off x="4673600" y="64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24528</xdr:rowOff>
    </xdr:from>
    <xdr:ext cx="405111" cy="259045"/>
    <xdr:sp macro="" textlink="">
      <xdr:nvSpPr>
        <xdr:cNvPr id="76" name="有形固定資産減価償却率最大値テキスト">
          <a:extLst>
            <a:ext uri="{FF2B5EF4-FFF2-40B4-BE49-F238E27FC236}">
              <a16:creationId xmlns:a16="http://schemas.microsoft.com/office/drawing/2014/main" id="{84C1AA4E-1332-4A9A-8CBD-A5A4A92DE8B9}"/>
            </a:ext>
          </a:extLst>
        </xdr:cNvPr>
        <xdr:cNvSpPr txBox="1"/>
      </xdr:nvSpPr>
      <xdr:spPr>
        <a:xfrm>
          <a:off x="4813300" y="508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77851</xdr:rowOff>
    </xdr:from>
    <xdr:to>
      <xdr:col>23</xdr:col>
      <xdr:colOff>174625</xdr:colOff>
      <xdr:row>26</xdr:row>
      <xdr:rowOff>77851</xdr:rowOff>
    </xdr:to>
    <xdr:cxnSp macro="">
      <xdr:nvCxnSpPr>
        <xdr:cNvPr id="77" name="直線コネクタ 76">
          <a:extLst>
            <a:ext uri="{FF2B5EF4-FFF2-40B4-BE49-F238E27FC236}">
              <a16:creationId xmlns:a16="http://schemas.microsoft.com/office/drawing/2014/main" id="{3C1577EE-683A-4BB2-8532-20DDE50463E5}"/>
            </a:ext>
          </a:extLst>
        </xdr:cNvPr>
        <xdr:cNvCxnSpPr/>
      </xdr:nvCxnSpPr>
      <xdr:spPr>
        <a:xfrm>
          <a:off x="4673600" y="5307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153941</xdr:rowOff>
    </xdr:from>
    <xdr:ext cx="405111" cy="259045"/>
    <xdr:sp macro="" textlink="">
      <xdr:nvSpPr>
        <xdr:cNvPr id="78" name="有形固定資産減価償却率平均値テキスト">
          <a:extLst>
            <a:ext uri="{FF2B5EF4-FFF2-40B4-BE49-F238E27FC236}">
              <a16:creationId xmlns:a16="http://schemas.microsoft.com/office/drawing/2014/main" id="{C3643092-66C0-44CE-83E9-15622DB24B24}"/>
            </a:ext>
          </a:extLst>
        </xdr:cNvPr>
        <xdr:cNvSpPr txBox="1"/>
      </xdr:nvSpPr>
      <xdr:spPr>
        <a:xfrm>
          <a:off x="4813300" y="589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4064</xdr:rowOff>
    </xdr:from>
    <xdr:to>
      <xdr:col>23</xdr:col>
      <xdr:colOff>136525</xdr:colOff>
      <xdr:row>30</xdr:row>
      <xdr:rowOff>105664</xdr:rowOff>
    </xdr:to>
    <xdr:sp macro="" textlink="">
      <xdr:nvSpPr>
        <xdr:cNvPr id="79" name="フローチャート: 判断 78">
          <a:extLst>
            <a:ext uri="{FF2B5EF4-FFF2-40B4-BE49-F238E27FC236}">
              <a16:creationId xmlns:a16="http://schemas.microsoft.com/office/drawing/2014/main" id="{7F9131D8-23DD-4E6F-86CB-42BFE19A0E0D}"/>
            </a:ext>
          </a:extLst>
        </xdr:cNvPr>
        <xdr:cNvSpPr/>
      </xdr:nvSpPr>
      <xdr:spPr>
        <a:xfrm>
          <a:off x="47117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156083</xdr:rowOff>
    </xdr:from>
    <xdr:to>
      <xdr:col>19</xdr:col>
      <xdr:colOff>187325</xdr:colOff>
      <xdr:row>30</xdr:row>
      <xdr:rowOff>86233</xdr:rowOff>
    </xdr:to>
    <xdr:sp macro="" textlink="">
      <xdr:nvSpPr>
        <xdr:cNvPr id="80" name="フローチャート: 判断 79">
          <a:extLst>
            <a:ext uri="{FF2B5EF4-FFF2-40B4-BE49-F238E27FC236}">
              <a16:creationId xmlns:a16="http://schemas.microsoft.com/office/drawing/2014/main" id="{00ADFC5A-E70E-46AD-8A46-DA1B6DD4FBE3}"/>
            </a:ext>
          </a:extLst>
        </xdr:cNvPr>
        <xdr:cNvSpPr/>
      </xdr:nvSpPr>
      <xdr:spPr>
        <a:xfrm>
          <a:off x="4000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1" name="フローチャート: 判断 80">
          <a:extLst>
            <a:ext uri="{FF2B5EF4-FFF2-40B4-BE49-F238E27FC236}">
              <a16:creationId xmlns:a16="http://schemas.microsoft.com/office/drawing/2014/main" id="{D9B0A283-5FF1-4444-AC85-238AF92E5D14}"/>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82677</xdr:rowOff>
    </xdr:from>
    <xdr:to>
      <xdr:col>11</xdr:col>
      <xdr:colOff>187325</xdr:colOff>
      <xdr:row>30</xdr:row>
      <xdr:rowOff>12827</xdr:rowOff>
    </xdr:to>
    <xdr:sp macro="" textlink="">
      <xdr:nvSpPr>
        <xdr:cNvPr id="82" name="フローチャート: 判断 81">
          <a:extLst>
            <a:ext uri="{FF2B5EF4-FFF2-40B4-BE49-F238E27FC236}">
              <a16:creationId xmlns:a16="http://schemas.microsoft.com/office/drawing/2014/main" id="{05E6FE3C-5B96-40AB-A607-6C52D1E47A48}"/>
            </a:ext>
          </a:extLst>
        </xdr:cNvPr>
        <xdr:cNvSpPr/>
      </xdr:nvSpPr>
      <xdr:spPr>
        <a:xfrm>
          <a:off x="2476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83" name="フローチャート: 判断 82">
          <a:extLst>
            <a:ext uri="{FF2B5EF4-FFF2-40B4-BE49-F238E27FC236}">
              <a16:creationId xmlns:a16="http://schemas.microsoft.com/office/drawing/2014/main" id="{D96472F9-BD00-4110-9F7D-839480C86209}"/>
            </a:ext>
          </a:extLst>
        </xdr:cNvPr>
        <xdr:cNvSpPr/>
      </xdr:nvSpPr>
      <xdr:spPr>
        <a:xfrm>
          <a:off x="1714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D09A2041-2550-4A64-A050-A43C0C0DF60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3D34D1BD-44CE-4385-A545-3128E00195B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65F554C1-173B-4F55-A8FF-AE032311ED4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84156A20-64F2-41EF-99E5-8CE299D5A0D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57CDD9B7-EB0F-4ADA-A940-E6D51249A55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97790</xdr:rowOff>
    </xdr:from>
    <xdr:to>
      <xdr:col>23</xdr:col>
      <xdr:colOff>136525</xdr:colOff>
      <xdr:row>30</xdr:row>
      <xdr:rowOff>27940</xdr:rowOff>
    </xdr:to>
    <xdr:sp macro="" textlink="">
      <xdr:nvSpPr>
        <xdr:cNvPr id="89" name="楕円 88">
          <a:extLst>
            <a:ext uri="{FF2B5EF4-FFF2-40B4-BE49-F238E27FC236}">
              <a16:creationId xmlns:a16="http://schemas.microsoft.com/office/drawing/2014/main" id="{FDADA1EC-C65F-4782-A89D-2492FDA88C42}"/>
            </a:ext>
          </a:extLst>
        </xdr:cNvPr>
        <xdr:cNvSpPr/>
      </xdr:nvSpPr>
      <xdr:spPr>
        <a:xfrm>
          <a:off x="4711700" y="58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120667</xdr:rowOff>
    </xdr:from>
    <xdr:ext cx="405111" cy="259045"/>
    <xdr:sp macro="" textlink="">
      <xdr:nvSpPr>
        <xdr:cNvPr id="90" name="有形固定資産減価償却率該当値テキスト">
          <a:extLst>
            <a:ext uri="{FF2B5EF4-FFF2-40B4-BE49-F238E27FC236}">
              <a16:creationId xmlns:a16="http://schemas.microsoft.com/office/drawing/2014/main" id="{38675506-F126-4C37-BA4B-2C06745FE497}"/>
            </a:ext>
          </a:extLst>
        </xdr:cNvPr>
        <xdr:cNvSpPr txBox="1"/>
      </xdr:nvSpPr>
      <xdr:spPr>
        <a:xfrm>
          <a:off x="4813300" y="569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58928</xdr:rowOff>
    </xdr:from>
    <xdr:to>
      <xdr:col>19</xdr:col>
      <xdr:colOff>187325</xdr:colOff>
      <xdr:row>29</xdr:row>
      <xdr:rowOff>160528</xdr:rowOff>
    </xdr:to>
    <xdr:sp macro="" textlink="">
      <xdr:nvSpPr>
        <xdr:cNvPr id="91" name="楕円 90">
          <a:extLst>
            <a:ext uri="{FF2B5EF4-FFF2-40B4-BE49-F238E27FC236}">
              <a16:creationId xmlns:a16="http://schemas.microsoft.com/office/drawing/2014/main" id="{2F68F2A7-B48E-4019-A979-EDD07E2E1276}"/>
            </a:ext>
          </a:extLst>
        </xdr:cNvPr>
        <xdr:cNvSpPr/>
      </xdr:nvSpPr>
      <xdr:spPr>
        <a:xfrm>
          <a:off x="4000500" y="580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109728</xdr:rowOff>
    </xdr:from>
    <xdr:to>
      <xdr:col>23</xdr:col>
      <xdr:colOff>85725</xdr:colOff>
      <xdr:row>29</xdr:row>
      <xdr:rowOff>148590</xdr:rowOff>
    </xdr:to>
    <xdr:cxnSp macro="">
      <xdr:nvCxnSpPr>
        <xdr:cNvPr id="92" name="直線コネクタ 91">
          <a:extLst>
            <a:ext uri="{FF2B5EF4-FFF2-40B4-BE49-F238E27FC236}">
              <a16:creationId xmlns:a16="http://schemas.microsoft.com/office/drawing/2014/main" id="{A01DC466-269D-4C2D-A5D2-1B4CAAFD4462}"/>
            </a:ext>
          </a:extLst>
        </xdr:cNvPr>
        <xdr:cNvCxnSpPr/>
      </xdr:nvCxnSpPr>
      <xdr:spPr>
        <a:xfrm>
          <a:off x="4051300" y="5853303"/>
          <a:ext cx="711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74930</xdr:rowOff>
    </xdr:from>
    <xdr:to>
      <xdr:col>15</xdr:col>
      <xdr:colOff>187325</xdr:colOff>
      <xdr:row>29</xdr:row>
      <xdr:rowOff>5080</xdr:rowOff>
    </xdr:to>
    <xdr:sp macro="" textlink="">
      <xdr:nvSpPr>
        <xdr:cNvPr id="93" name="楕円 92">
          <a:extLst>
            <a:ext uri="{FF2B5EF4-FFF2-40B4-BE49-F238E27FC236}">
              <a16:creationId xmlns:a16="http://schemas.microsoft.com/office/drawing/2014/main" id="{FB64F09B-1D73-46B9-BE06-A4E47146BF67}"/>
            </a:ext>
          </a:extLst>
        </xdr:cNvPr>
        <xdr:cNvSpPr/>
      </xdr:nvSpPr>
      <xdr:spPr>
        <a:xfrm>
          <a:off x="3238500" y="564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125730</xdr:rowOff>
    </xdr:from>
    <xdr:to>
      <xdr:col>19</xdr:col>
      <xdr:colOff>136525</xdr:colOff>
      <xdr:row>29</xdr:row>
      <xdr:rowOff>109728</xdr:rowOff>
    </xdr:to>
    <xdr:cxnSp macro="">
      <xdr:nvCxnSpPr>
        <xdr:cNvPr id="94" name="直線コネクタ 93">
          <a:extLst>
            <a:ext uri="{FF2B5EF4-FFF2-40B4-BE49-F238E27FC236}">
              <a16:creationId xmlns:a16="http://schemas.microsoft.com/office/drawing/2014/main" id="{99318369-620C-4D48-8B97-D85A2C8E07F2}"/>
            </a:ext>
          </a:extLst>
        </xdr:cNvPr>
        <xdr:cNvCxnSpPr/>
      </xdr:nvCxnSpPr>
      <xdr:spPr>
        <a:xfrm>
          <a:off x="3289300" y="5697855"/>
          <a:ext cx="762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139700</xdr:rowOff>
    </xdr:from>
    <xdr:to>
      <xdr:col>11</xdr:col>
      <xdr:colOff>187325</xdr:colOff>
      <xdr:row>29</xdr:row>
      <xdr:rowOff>69850</xdr:rowOff>
    </xdr:to>
    <xdr:sp macro="" textlink="">
      <xdr:nvSpPr>
        <xdr:cNvPr id="95" name="楕円 94">
          <a:extLst>
            <a:ext uri="{FF2B5EF4-FFF2-40B4-BE49-F238E27FC236}">
              <a16:creationId xmlns:a16="http://schemas.microsoft.com/office/drawing/2014/main" id="{F605A480-1DC6-4C07-AE5B-C5D17BB2D907}"/>
            </a:ext>
          </a:extLst>
        </xdr:cNvPr>
        <xdr:cNvSpPr/>
      </xdr:nvSpPr>
      <xdr:spPr>
        <a:xfrm>
          <a:off x="2476500" y="571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125730</xdr:rowOff>
    </xdr:from>
    <xdr:to>
      <xdr:col>15</xdr:col>
      <xdr:colOff>136525</xdr:colOff>
      <xdr:row>29</xdr:row>
      <xdr:rowOff>19050</xdr:rowOff>
    </xdr:to>
    <xdr:cxnSp macro="">
      <xdr:nvCxnSpPr>
        <xdr:cNvPr id="96" name="直線コネクタ 95">
          <a:extLst>
            <a:ext uri="{FF2B5EF4-FFF2-40B4-BE49-F238E27FC236}">
              <a16:creationId xmlns:a16="http://schemas.microsoft.com/office/drawing/2014/main" id="{158941E6-0919-4478-82E2-A5364B5E36AE}"/>
            </a:ext>
          </a:extLst>
        </xdr:cNvPr>
        <xdr:cNvCxnSpPr/>
      </xdr:nvCxnSpPr>
      <xdr:spPr>
        <a:xfrm flipV="1">
          <a:off x="2527300" y="5697855"/>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102997</xdr:rowOff>
    </xdr:from>
    <xdr:to>
      <xdr:col>7</xdr:col>
      <xdr:colOff>187325</xdr:colOff>
      <xdr:row>29</xdr:row>
      <xdr:rowOff>33147</xdr:rowOff>
    </xdr:to>
    <xdr:sp macro="" textlink="">
      <xdr:nvSpPr>
        <xdr:cNvPr id="97" name="楕円 96">
          <a:extLst>
            <a:ext uri="{FF2B5EF4-FFF2-40B4-BE49-F238E27FC236}">
              <a16:creationId xmlns:a16="http://schemas.microsoft.com/office/drawing/2014/main" id="{C6F8902B-E227-40ED-881D-5E7EB3647BEC}"/>
            </a:ext>
          </a:extLst>
        </xdr:cNvPr>
        <xdr:cNvSpPr/>
      </xdr:nvSpPr>
      <xdr:spPr>
        <a:xfrm>
          <a:off x="1714500" y="56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153797</xdr:rowOff>
    </xdr:from>
    <xdr:to>
      <xdr:col>11</xdr:col>
      <xdr:colOff>136525</xdr:colOff>
      <xdr:row>29</xdr:row>
      <xdr:rowOff>19050</xdr:rowOff>
    </xdr:to>
    <xdr:cxnSp macro="">
      <xdr:nvCxnSpPr>
        <xdr:cNvPr id="98" name="直線コネクタ 97">
          <a:extLst>
            <a:ext uri="{FF2B5EF4-FFF2-40B4-BE49-F238E27FC236}">
              <a16:creationId xmlns:a16="http://schemas.microsoft.com/office/drawing/2014/main" id="{B789421D-F434-4F65-B655-CAE31EC1ACF4}"/>
            </a:ext>
          </a:extLst>
        </xdr:cNvPr>
        <xdr:cNvCxnSpPr/>
      </xdr:nvCxnSpPr>
      <xdr:spPr>
        <a:xfrm>
          <a:off x="1765300" y="5725922"/>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77360</xdr:rowOff>
    </xdr:from>
    <xdr:ext cx="405111" cy="259045"/>
    <xdr:sp macro="" textlink="">
      <xdr:nvSpPr>
        <xdr:cNvPr id="99" name="n_1aveValue有形固定資産減価償却率">
          <a:extLst>
            <a:ext uri="{FF2B5EF4-FFF2-40B4-BE49-F238E27FC236}">
              <a16:creationId xmlns:a16="http://schemas.microsoft.com/office/drawing/2014/main" id="{0E2C867B-83F3-4E79-BF74-2A8EFC641E89}"/>
            </a:ext>
          </a:extLst>
        </xdr:cNvPr>
        <xdr:cNvSpPr txBox="1"/>
      </xdr:nvSpPr>
      <xdr:spPr>
        <a:xfrm>
          <a:off x="3836044" y="599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100" name="n_2aveValue有形固定資産減価償却率">
          <a:extLst>
            <a:ext uri="{FF2B5EF4-FFF2-40B4-BE49-F238E27FC236}">
              <a16:creationId xmlns:a16="http://schemas.microsoft.com/office/drawing/2014/main" id="{52076526-BEF2-47B6-AC61-9E9FA9EE94B9}"/>
            </a:ext>
          </a:extLst>
        </xdr:cNvPr>
        <xdr:cNvSpPr txBox="1"/>
      </xdr:nvSpPr>
      <xdr:spPr>
        <a:xfrm>
          <a:off x="3086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3954</xdr:rowOff>
    </xdr:from>
    <xdr:ext cx="405111" cy="259045"/>
    <xdr:sp macro="" textlink="">
      <xdr:nvSpPr>
        <xdr:cNvPr id="101" name="n_3aveValue有形固定資産減価償却率">
          <a:extLst>
            <a:ext uri="{FF2B5EF4-FFF2-40B4-BE49-F238E27FC236}">
              <a16:creationId xmlns:a16="http://schemas.microsoft.com/office/drawing/2014/main" id="{44C11D90-A21F-4B4A-AEE5-6F441D1DEBDE}"/>
            </a:ext>
          </a:extLst>
        </xdr:cNvPr>
        <xdr:cNvSpPr txBox="1"/>
      </xdr:nvSpPr>
      <xdr:spPr>
        <a:xfrm>
          <a:off x="2324744" y="5918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140860</xdr:rowOff>
    </xdr:from>
    <xdr:ext cx="405111" cy="259045"/>
    <xdr:sp macro="" textlink="">
      <xdr:nvSpPr>
        <xdr:cNvPr id="102" name="n_4aveValue有形固定資産減価償却率">
          <a:extLst>
            <a:ext uri="{FF2B5EF4-FFF2-40B4-BE49-F238E27FC236}">
              <a16:creationId xmlns:a16="http://schemas.microsoft.com/office/drawing/2014/main" id="{564F000E-506A-4A9D-8A77-635CC16D1548}"/>
            </a:ext>
          </a:extLst>
        </xdr:cNvPr>
        <xdr:cNvSpPr txBox="1"/>
      </xdr:nvSpPr>
      <xdr:spPr>
        <a:xfrm>
          <a:off x="1562744" y="5884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5605</xdr:rowOff>
    </xdr:from>
    <xdr:ext cx="405111" cy="259045"/>
    <xdr:sp macro="" textlink="">
      <xdr:nvSpPr>
        <xdr:cNvPr id="103" name="n_1mainValue有形固定資産減価償却率">
          <a:extLst>
            <a:ext uri="{FF2B5EF4-FFF2-40B4-BE49-F238E27FC236}">
              <a16:creationId xmlns:a16="http://schemas.microsoft.com/office/drawing/2014/main" id="{8A141F9B-F888-483E-9E24-523B2DE1A6C6}"/>
            </a:ext>
          </a:extLst>
        </xdr:cNvPr>
        <xdr:cNvSpPr txBox="1"/>
      </xdr:nvSpPr>
      <xdr:spPr>
        <a:xfrm>
          <a:off x="3836044" y="557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21607</xdr:rowOff>
    </xdr:from>
    <xdr:ext cx="405111" cy="259045"/>
    <xdr:sp macro="" textlink="">
      <xdr:nvSpPr>
        <xdr:cNvPr id="104" name="n_2mainValue有形固定資産減価償却率">
          <a:extLst>
            <a:ext uri="{FF2B5EF4-FFF2-40B4-BE49-F238E27FC236}">
              <a16:creationId xmlns:a16="http://schemas.microsoft.com/office/drawing/2014/main" id="{411E91BC-03D7-4DBD-8153-592FB076F14D}"/>
            </a:ext>
          </a:extLst>
        </xdr:cNvPr>
        <xdr:cNvSpPr txBox="1"/>
      </xdr:nvSpPr>
      <xdr:spPr>
        <a:xfrm>
          <a:off x="3086744" y="54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86377</xdr:rowOff>
    </xdr:from>
    <xdr:ext cx="405111" cy="259045"/>
    <xdr:sp macro="" textlink="">
      <xdr:nvSpPr>
        <xdr:cNvPr id="105" name="n_3mainValue有形固定資産減価償却率">
          <a:extLst>
            <a:ext uri="{FF2B5EF4-FFF2-40B4-BE49-F238E27FC236}">
              <a16:creationId xmlns:a16="http://schemas.microsoft.com/office/drawing/2014/main" id="{81559F18-0FF8-4E1B-A9BE-D6675D8F7F2F}"/>
            </a:ext>
          </a:extLst>
        </xdr:cNvPr>
        <xdr:cNvSpPr txBox="1"/>
      </xdr:nvSpPr>
      <xdr:spPr>
        <a:xfrm>
          <a:off x="2324744" y="54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49674</xdr:rowOff>
    </xdr:from>
    <xdr:ext cx="405111" cy="259045"/>
    <xdr:sp macro="" textlink="">
      <xdr:nvSpPr>
        <xdr:cNvPr id="106" name="n_4mainValue有形固定資産減価償却率">
          <a:extLst>
            <a:ext uri="{FF2B5EF4-FFF2-40B4-BE49-F238E27FC236}">
              <a16:creationId xmlns:a16="http://schemas.microsoft.com/office/drawing/2014/main" id="{E675446E-8FB7-4272-881B-DDEA74392805}"/>
            </a:ext>
          </a:extLst>
        </xdr:cNvPr>
        <xdr:cNvSpPr txBox="1"/>
      </xdr:nvSpPr>
      <xdr:spPr>
        <a:xfrm>
          <a:off x="1562744" y="5450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87DA8230-15C9-4E03-84BE-0CD90C34275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B40E94EA-1A04-4A8E-B72E-9D48A3DE521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177A8AE5-2166-4321-8EE5-19AEB0F7C691}"/>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A9901338-79BA-4F36-9495-564C3518171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C2D4F7E1-F4D5-4DEC-B495-50703B1130C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60455256-6C53-4486-9A1F-084706015C0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CC67AC67-0B20-408B-8A99-79CEF404BA4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BE5BAEB1-1285-4DC6-A942-4C81439F1FC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E86073EE-3D5B-4EB6-B5B7-649E7912FD2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2D360166-392B-4F63-95C5-18E84F97001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13DAA3A8-FC94-4697-8E92-56BCE92D489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896F34D-A04E-47A3-A7F2-62E085C5316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484CF181-D1D0-4591-AEC5-2CA5048C22E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下回っているが、この要因としては、上・下水道事業の高い利率起債を繰上償還で整理したこと、また償還に関して充当可能な基金残高が存在するためである。今後は公共施設の老朽化に伴い、起債が増加し、債務償還比率の増加が予想されるので、行政改革に取り組み、業務支出の抑制に努めることとす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7443C34A-0A90-4526-9F3A-DAB53B255A9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7C10D78-6365-4C9C-B09B-4B686808A7F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1C84AE24-F621-4C92-B7CE-658D71FD883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E4D633A5-72D6-4892-8ADF-4E1581523A45}"/>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FB62EFF0-8E4C-4946-AE80-ACB7C8978941}"/>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86831ECB-4454-4C63-8CE6-012D1FB7A02E}"/>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087EC003-3E6D-4BF5-9F31-3CE5952A5A42}"/>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5C1303A1-F00B-407B-9723-0B486EAF9441}"/>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2B518E78-CD1E-4FE7-BC85-437FB6BA9A03}"/>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F305DBD9-59F7-4C38-9BBB-9ED5466F59FE}"/>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4994A48C-344F-4C4A-B29F-7C2AC4E0771F}"/>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3F080A9B-80DA-4706-B0E7-DCC06A6E9AA1}"/>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49A32D0E-F5D1-455C-ACE0-8B230AB2A9A6}"/>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C8155568-F7D3-45C0-839A-1B1E96AF21B3}"/>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8821AF01-1F87-4BEF-BFC8-C90C12B85679}"/>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E99E16A9-4C8B-4A7D-8AA8-2133775775E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9B1E8555-344B-41AC-9A78-B09CF10DB68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148463</xdr:rowOff>
    </xdr:to>
    <xdr:cxnSp macro="">
      <xdr:nvCxnSpPr>
        <xdr:cNvPr id="137" name="直線コネクタ 136">
          <a:extLst>
            <a:ext uri="{FF2B5EF4-FFF2-40B4-BE49-F238E27FC236}">
              <a16:creationId xmlns:a16="http://schemas.microsoft.com/office/drawing/2014/main" id="{75FC407F-4DC8-4E8C-84E0-5C3972CD587B}"/>
            </a:ext>
          </a:extLst>
        </xdr:cNvPr>
        <xdr:cNvCxnSpPr/>
      </xdr:nvCxnSpPr>
      <xdr:spPr>
        <a:xfrm flipV="1">
          <a:off x="14793595" y="5261428"/>
          <a:ext cx="1269" cy="1487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152290</xdr:rowOff>
    </xdr:from>
    <xdr:ext cx="469744" cy="259045"/>
    <xdr:sp macro="" textlink="">
      <xdr:nvSpPr>
        <xdr:cNvPr id="138" name="債務償還比率最小値テキスト">
          <a:extLst>
            <a:ext uri="{FF2B5EF4-FFF2-40B4-BE49-F238E27FC236}">
              <a16:creationId xmlns:a16="http://schemas.microsoft.com/office/drawing/2014/main" id="{DD237182-C740-4A9B-B48A-0627E71E908D}"/>
            </a:ext>
          </a:extLst>
        </xdr:cNvPr>
        <xdr:cNvSpPr txBox="1"/>
      </xdr:nvSpPr>
      <xdr:spPr>
        <a:xfrm>
          <a:off x="14846300" y="675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148463</xdr:rowOff>
    </xdr:from>
    <xdr:to>
      <xdr:col>76</xdr:col>
      <xdr:colOff>111125</xdr:colOff>
      <xdr:row>34</xdr:row>
      <xdr:rowOff>148463</xdr:rowOff>
    </xdr:to>
    <xdr:cxnSp macro="">
      <xdr:nvCxnSpPr>
        <xdr:cNvPr id="139" name="直線コネクタ 138">
          <a:extLst>
            <a:ext uri="{FF2B5EF4-FFF2-40B4-BE49-F238E27FC236}">
              <a16:creationId xmlns:a16="http://schemas.microsoft.com/office/drawing/2014/main" id="{22517E01-B96C-4D8C-985E-ED9344DD6EF1}"/>
            </a:ext>
          </a:extLst>
        </xdr:cNvPr>
        <xdr:cNvCxnSpPr/>
      </xdr:nvCxnSpPr>
      <xdr:spPr>
        <a:xfrm>
          <a:off x="14706600" y="6749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C9041FC2-4CD5-4EB1-8DB4-A3D26B61B58E}"/>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D5162465-A77B-4A4B-A54A-58989E084CAF}"/>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130927</xdr:rowOff>
    </xdr:from>
    <xdr:ext cx="469744" cy="259045"/>
    <xdr:sp macro="" textlink="">
      <xdr:nvSpPr>
        <xdr:cNvPr id="142" name="債務償還比率平均値テキスト">
          <a:extLst>
            <a:ext uri="{FF2B5EF4-FFF2-40B4-BE49-F238E27FC236}">
              <a16:creationId xmlns:a16="http://schemas.microsoft.com/office/drawing/2014/main" id="{6320B814-9758-4367-9054-2CDD512FA57D}"/>
            </a:ext>
          </a:extLst>
        </xdr:cNvPr>
        <xdr:cNvSpPr txBox="1"/>
      </xdr:nvSpPr>
      <xdr:spPr>
        <a:xfrm>
          <a:off x="14846300" y="5703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152500</xdr:rowOff>
    </xdr:from>
    <xdr:to>
      <xdr:col>76</xdr:col>
      <xdr:colOff>73025</xdr:colOff>
      <xdr:row>29</xdr:row>
      <xdr:rowOff>82650</xdr:rowOff>
    </xdr:to>
    <xdr:sp macro="" textlink="">
      <xdr:nvSpPr>
        <xdr:cNvPr id="143" name="フローチャート: 判断 142">
          <a:extLst>
            <a:ext uri="{FF2B5EF4-FFF2-40B4-BE49-F238E27FC236}">
              <a16:creationId xmlns:a16="http://schemas.microsoft.com/office/drawing/2014/main" id="{C62D3853-124A-4F46-A861-07A0852DB05D}"/>
            </a:ext>
          </a:extLst>
        </xdr:cNvPr>
        <xdr:cNvSpPr/>
      </xdr:nvSpPr>
      <xdr:spPr>
        <a:xfrm>
          <a:off x="14744700" y="572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137695</xdr:rowOff>
    </xdr:from>
    <xdr:to>
      <xdr:col>72</xdr:col>
      <xdr:colOff>123825</xdr:colOff>
      <xdr:row>29</xdr:row>
      <xdr:rowOff>67845</xdr:rowOff>
    </xdr:to>
    <xdr:sp macro="" textlink="">
      <xdr:nvSpPr>
        <xdr:cNvPr id="144" name="フローチャート: 判断 143">
          <a:extLst>
            <a:ext uri="{FF2B5EF4-FFF2-40B4-BE49-F238E27FC236}">
              <a16:creationId xmlns:a16="http://schemas.microsoft.com/office/drawing/2014/main" id="{539DD405-8E25-4EEF-93B2-61DA33C8B202}"/>
            </a:ext>
          </a:extLst>
        </xdr:cNvPr>
        <xdr:cNvSpPr/>
      </xdr:nvSpPr>
      <xdr:spPr>
        <a:xfrm>
          <a:off x="14033500" y="570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140816</xdr:rowOff>
    </xdr:from>
    <xdr:to>
      <xdr:col>68</xdr:col>
      <xdr:colOff>123825</xdr:colOff>
      <xdr:row>30</xdr:row>
      <xdr:rowOff>70966</xdr:rowOff>
    </xdr:to>
    <xdr:sp macro="" textlink="">
      <xdr:nvSpPr>
        <xdr:cNvPr id="145" name="フローチャート: 判断 144">
          <a:extLst>
            <a:ext uri="{FF2B5EF4-FFF2-40B4-BE49-F238E27FC236}">
              <a16:creationId xmlns:a16="http://schemas.microsoft.com/office/drawing/2014/main" id="{C0631DA2-03C3-41F6-B5B0-1BD91B89A7B5}"/>
            </a:ext>
          </a:extLst>
        </xdr:cNvPr>
        <xdr:cNvSpPr/>
      </xdr:nvSpPr>
      <xdr:spPr>
        <a:xfrm>
          <a:off x="13271500" y="58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25346</xdr:rowOff>
    </xdr:from>
    <xdr:to>
      <xdr:col>64</xdr:col>
      <xdr:colOff>123825</xdr:colOff>
      <xdr:row>30</xdr:row>
      <xdr:rowOff>126946</xdr:rowOff>
    </xdr:to>
    <xdr:sp macro="" textlink="">
      <xdr:nvSpPr>
        <xdr:cNvPr id="146" name="フローチャート: 判断 145">
          <a:extLst>
            <a:ext uri="{FF2B5EF4-FFF2-40B4-BE49-F238E27FC236}">
              <a16:creationId xmlns:a16="http://schemas.microsoft.com/office/drawing/2014/main" id="{8A9B3E1F-3A00-4000-87A3-4AC9D60D57C4}"/>
            </a:ext>
          </a:extLst>
        </xdr:cNvPr>
        <xdr:cNvSpPr/>
      </xdr:nvSpPr>
      <xdr:spPr>
        <a:xfrm>
          <a:off x="12509500" y="594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8999</xdr:rowOff>
    </xdr:from>
    <xdr:to>
      <xdr:col>60</xdr:col>
      <xdr:colOff>123825</xdr:colOff>
      <xdr:row>30</xdr:row>
      <xdr:rowOff>110599</xdr:rowOff>
    </xdr:to>
    <xdr:sp macro="" textlink="">
      <xdr:nvSpPr>
        <xdr:cNvPr id="147" name="フローチャート: 判断 146">
          <a:extLst>
            <a:ext uri="{FF2B5EF4-FFF2-40B4-BE49-F238E27FC236}">
              <a16:creationId xmlns:a16="http://schemas.microsoft.com/office/drawing/2014/main" id="{0DA56F6B-691A-4229-80F4-2588484D711F}"/>
            </a:ext>
          </a:extLst>
        </xdr:cNvPr>
        <xdr:cNvSpPr/>
      </xdr:nvSpPr>
      <xdr:spPr>
        <a:xfrm>
          <a:off x="11747500" y="592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C78783B9-E3D7-42CF-A2C4-9B42FB7098E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3FBD3BE8-3166-4DB3-A904-5C1B3E5A450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917D06D-4F57-4E7D-B9EF-8B6B30A7879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C2B3435B-CD37-465C-BBA4-2E3B5AAA622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10EDD06B-185F-4AE5-A271-BDBA72FDDE8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24892</xdr:rowOff>
    </xdr:from>
    <xdr:to>
      <xdr:col>72</xdr:col>
      <xdr:colOff>123825</xdr:colOff>
      <xdr:row>26</xdr:row>
      <xdr:rowOff>126492</xdr:rowOff>
    </xdr:to>
    <xdr:sp macro="" textlink="">
      <xdr:nvSpPr>
        <xdr:cNvPr id="153" name="楕円 152">
          <a:extLst>
            <a:ext uri="{FF2B5EF4-FFF2-40B4-BE49-F238E27FC236}">
              <a16:creationId xmlns:a16="http://schemas.microsoft.com/office/drawing/2014/main" id="{6F3170C3-7A63-4FC0-B399-EBD5720DA3F2}"/>
            </a:ext>
          </a:extLst>
        </xdr:cNvPr>
        <xdr:cNvSpPr/>
      </xdr:nvSpPr>
      <xdr:spPr>
        <a:xfrm>
          <a:off x="14033500" y="525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78132</xdr:rowOff>
    </xdr:from>
    <xdr:to>
      <xdr:col>68</xdr:col>
      <xdr:colOff>123825</xdr:colOff>
      <xdr:row>28</xdr:row>
      <xdr:rowOff>8282</xdr:rowOff>
    </xdr:to>
    <xdr:sp macro="" textlink="">
      <xdr:nvSpPr>
        <xdr:cNvPr id="154" name="楕円 153">
          <a:extLst>
            <a:ext uri="{FF2B5EF4-FFF2-40B4-BE49-F238E27FC236}">
              <a16:creationId xmlns:a16="http://schemas.microsoft.com/office/drawing/2014/main" id="{3FCBDB51-4391-4FCC-90AC-A4E76F3D40AA}"/>
            </a:ext>
          </a:extLst>
        </xdr:cNvPr>
        <xdr:cNvSpPr/>
      </xdr:nvSpPr>
      <xdr:spPr>
        <a:xfrm>
          <a:off x="13271500" y="547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75692</xdr:rowOff>
    </xdr:from>
    <xdr:to>
      <xdr:col>72</xdr:col>
      <xdr:colOff>73025</xdr:colOff>
      <xdr:row>27</xdr:row>
      <xdr:rowOff>128932</xdr:rowOff>
    </xdr:to>
    <xdr:cxnSp macro="">
      <xdr:nvCxnSpPr>
        <xdr:cNvPr id="155" name="直線コネクタ 154">
          <a:extLst>
            <a:ext uri="{FF2B5EF4-FFF2-40B4-BE49-F238E27FC236}">
              <a16:creationId xmlns:a16="http://schemas.microsoft.com/office/drawing/2014/main" id="{0DAE4112-36C4-4A5D-911D-B4D14B9C8792}"/>
            </a:ext>
          </a:extLst>
        </xdr:cNvPr>
        <xdr:cNvCxnSpPr/>
      </xdr:nvCxnSpPr>
      <xdr:spPr>
        <a:xfrm flipV="1">
          <a:off x="13322300" y="5304917"/>
          <a:ext cx="762000" cy="22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28747</xdr:rowOff>
    </xdr:from>
    <xdr:to>
      <xdr:col>64</xdr:col>
      <xdr:colOff>123825</xdr:colOff>
      <xdr:row>26</xdr:row>
      <xdr:rowOff>130347</xdr:rowOff>
    </xdr:to>
    <xdr:sp macro="" textlink="">
      <xdr:nvSpPr>
        <xdr:cNvPr id="156" name="楕円 155">
          <a:extLst>
            <a:ext uri="{FF2B5EF4-FFF2-40B4-BE49-F238E27FC236}">
              <a16:creationId xmlns:a16="http://schemas.microsoft.com/office/drawing/2014/main" id="{82696C93-1494-4302-9E88-8842F216B1E9}"/>
            </a:ext>
          </a:extLst>
        </xdr:cNvPr>
        <xdr:cNvSpPr/>
      </xdr:nvSpPr>
      <xdr:spPr>
        <a:xfrm>
          <a:off x="12509500" y="525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79547</xdr:rowOff>
    </xdr:from>
    <xdr:to>
      <xdr:col>68</xdr:col>
      <xdr:colOff>73025</xdr:colOff>
      <xdr:row>27</xdr:row>
      <xdr:rowOff>128932</xdr:rowOff>
    </xdr:to>
    <xdr:cxnSp macro="">
      <xdr:nvCxnSpPr>
        <xdr:cNvPr id="157" name="直線コネクタ 156">
          <a:extLst>
            <a:ext uri="{FF2B5EF4-FFF2-40B4-BE49-F238E27FC236}">
              <a16:creationId xmlns:a16="http://schemas.microsoft.com/office/drawing/2014/main" id="{6218589A-2E27-440F-A975-A74726C205FC}"/>
            </a:ext>
          </a:extLst>
        </xdr:cNvPr>
        <xdr:cNvCxnSpPr/>
      </xdr:nvCxnSpPr>
      <xdr:spPr>
        <a:xfrm>
          <a:off x="12560300" y="5308772"/>
          <a:ext cx="762000" cy="22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126365</xdr:rowOff>
    </xdr:from>
    <xdr:to>
      <xdr:col>60</xdr:col>
      <xdr:colOff>123825</xdr:colOff>
      <xdr:row>27</xdr:row>
      <xdr:rowOff>56515</xdr:rowOff>
    </xdr:to>
    <xdr:sp macro="" textlink="">
      <xdr:nvSpPr>
        <xdr:cNvPr id="158" name="楕円 157">
          <a:extLst>
            <a:ext uri="{FF2B5EF4-FFF2-40B4-BE49-F238E27FC236}">
              <a16:creationId xmlns:a16="http://schemas.microsoft.com/office/drawing/2014/main" id="{4A57AC94-54E3-497F-B95C-219E89ABAAF0}"/>
            </a:ext>
          </a:extLst>
        </xdr:cNvPr>
        <xdr:cNvSpPr/>
      </xdr:nvSpPr>
      <xdr:spPr>
        <a:xfrm>
          <a:off x="11747500" y="535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79547</xdr:rowOff>
    </xdr:from>
    <xdr:to>
      <xdr:col>64</xdr:col>
      <xdr:colOff>73025</xdr:colOff>
      <xdr:row>27</xdr:row>
      <xdr:rowOff>5715</xdr:rowOff>
    </xdr:to>
    <xdr:cxnSp macro="">
      <xdr:nvCxnSpPr>
        <xdr:cNvPr id="159" name="直線コネクタ 158">
          <a:extLst>
            <a:ext uri="{FF2B5EF4-FFF2-40B4-BE49-F238E27FC236}">
              <a16:creationId xmlns:a16="http://schemas.microsoft.com/office/drawing/2014/main" id="{892F9B33-9DA8-4EDA-BADF-F599B7847F43}"/>
            </a:ext>
          </a:extLst>
        </xdr:cNvPr>
        <xdr:cNvCxnSpPr/>
      </xdr:nvCxnSpPr>
      <xdr:spPr>
        <a:xfrm flipV="1">
          <a:off x="11798300" y="5308772"/>
          <a:ext cx="762000" cy="9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58972</xdr:rowOff>
    </xdr:from>
    <xdr:ext cx="469744" cy="259045"/>
    <xdr:sp macro="" textlink="">
      <xdr:nvSpPr>
        <xdr:cNvPr id="160" name="n_1aveValue債務償還比率">
          <a:extLst>
            <a:ext uri="{FF2B5EF4-FFF2-40B4-BE49-F238E27FC236}">
              <a16:creationId xmlns:a16="http://schemas.microsoft.com/office/drawing/2014/main" id="{3B4A9F28-FA75-47F0-BE7F-1DA382B8AE86}"/>
            </a:ext>
          </a:extLst>
        </xdr:cNvPr>
        <xdr:cNvSpPr txBox="1"/>
      </xdr:nvSpPr>
      <xdr:spPr>
        <a:xfrm>
          <a:off x="13836727" y="5802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62093</xdr:rowOff>
    </xdr:from>
    <xdr:ext cx="469744" cy="259045"/>
    <xdr:sp macro="" textlink="">
      <xdr:nvSpPr>
        <xdr:cNvPr id="161" name="n_2aveValue債務償還比率">
          <a:extLst>
            <a:ext uri="{FF2B5EF4-FFF2-40B4-BE49-F238E27FC236}">
              <a16:creationId xmlns:a16="http://schemas.microsoft.com/office/drawing/2014/main" id="{256D5F92-AB7A-4FD7-AFA8-46732B233DF5}"/>
            </a:ext>
          </a:extLst>
        </xdr:cNvPr>
        <xdr:cNvSpPr txBox="1"/>
      </xdr:nvSpPr>
      <xdr:spPr>
        <a:xfrm>
          <a:off x="13087427" y="597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118073</xdr:rowOff>
    </xdr:from>
    <xdr:ext cx="469744" cy="259045"/>
    <xdr:sp macro="" textlink="">
      <xdr:nvSpPr>
        <xdr:cNvPr id="162" name="n_3aveValue債務償還比率">
          <a:extLst>
            <a:ext uri="{FF2B5EF4-FFF2-40B4-BE49-F238E27FC236}">
              <a16:creationId xmlns:a16="http://schemas.microsoft.com/office/drawing/2014/main" id="{54B86D30-48E7-446C-94A4-BDC2C77AB641}"/>
            </a:ext>
          </a:extLst>
        </xdr:cNvPr>
        <xdr:cNvSpPr txBox="1"/>
      </xdr:nvSpPr>
      <xdr:spPr>
        <a:xfrm>
          <a:off x="12325427" y="6033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101726</xdr:rowOff>
    </xdr:from>
    <xdr:ext cx="469744" cy="259045"/>
    <xdr:sp macro="" textlink="">
      <xdr:nvSpPr>
        <xdr:cNvPr id="163" name="n_4aveValue債務償還比率">
          <a:extLst>
            <a:ext uri="{FF2B5EF4-FFF2-40B4-BE49-F238E27FC236}">
              <a16:creationId xmlns:a16="http://schemas.microsoft.com/office/drawing/2014/main" id="{891E91CA-BDDD-430C-B617-2C199F39AA2F}"/>
            </a:ext>
          </a:extLst>
        </xdr:cNvPr>
        <xdr:cNvSpPr txBox="1"/>
      </xdr:nvSpPr>
      <xdr:spPr>
        <a:xfrm>
          <a:off x="11563427" y="601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24</xdr:row>
      <xdr:rowOff>143019</xdr:rowOff>
    </xdr:from>
    <xdr:ext cx="405111" cy="259045"/>
    <xdr:sp macro="" textlink="">
      <xdr:nvSpPr>
        <xdr:cNvPr id="164" name="n_1mainValue債務償還比率">
          <a:extLst>
            <a:ext uri="{FF2B5EF4-FFF2-40B4-BE49-F238E27FC236}">
              <a16:creationId xmlns:a16="http://schemas.microsoft.com/office/drawing/2014/main" id="{4153E3E2-26D8-4AD4-8431-70018F48699C}"/>
            </a:ext>
          </a:extLst>
        </xdr:cNvPr>
        <xdr:cNvSpPr txBox="1"/>
      </xdr:nvSpPr>
      <xdr:spPr>
        <a:xfrm>
          <a:off x="13869044" y="5029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24809</xdr:rowOff>
    </xdr:from>
    <xdr:ext cx="469744" cy="259045"/>
    <xdr:sp macro="" textlink="">
      <xdr:nvSpPr>
        <xdr:cNvPr id="165" name="n_2mainValue債務償還比率">
          <a:extLst>
            <a:ext uri="{FF2B5EF4-FFF2-40B4-BE49-F238E27FC236}">
              <a16:creationId xmlns:a16="http://schemas.microsoft.com/office/drawing/2014/main" id="{11BEBBB2-9B2A-48E1-BAC7-CB476DF0C0AC}"/>
            </a:ext>
          </a:extLst>
        </xdr:cNvPr>
        <xdr:cNvSpPr txBox="1"/>
      </xdr:nvSpPr>
      <xdr:spPr>
        <a:xfrm>
          <a:off x="13087427" y="525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24</xdr:row>
      <xdr:rowOff>146874</xdr:rowOff>
    </xdr:from>
    <xdr:ext cx="405111" cy="259045"/>
    <xdr:sp macro="" textlink="">
      <xdr:nvSpPr>
        <xdr:cNvPr id="166" name="n_3mainValue債務償還比率">
          <a:extLst>
            <a:ext uri="{FF2B5EF4-FFF2-40B4-BE49-F238E27FC236}">
              <a16:creationId xmlns:a16="http://schemas.microsoft.com/office/drawing/2014/main" id="{489836A0-A1E6-47A0-8326-DE56F5C09182}"/>
            </a:ext>
          </a:extLst>
        </xdr:cNvPr>
        <xdr:cNvSpPr txBox="1"/>
      </xdr:nvSpPr>
      <xdr:spPr>
        <a:xfrm>
          <a:off x="12357744" y="5033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25</xdr:row>
      <xdr:rowOff>73042</xdr:rowOff>
    </xdr:from>
    <xdr:ext cx="405111" cy="259045"/>
    <xdr:sp macro="" textlink="">
      <xdr:nvSpPr>
        <xdr:cNvPr id="167" name="n_4mainValue債務償還比率">
          <a:extLst>
            <a:ext uri="{FF2B5EF4-FFF2-40B4-BE49-F238E27FC236}">
              <a16:creationId xmlns:a16="http://schemas.microsoft.com/office/drawing/2014/main" id="{AE953A1A-E886-45D3-8B1A-71528093C6B5}"/>
            </a:ext>
          </a:extLst>
        </xdr:cNvPr>
        <xdr:cNvSpPr txBox="1"/>
      </xdr:nvSpPr>
      <xdr:spPr>
        <a:xfrm>
          <a:off x="11595744" y="513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8" name="正方形/長方形 167">
          <a:extLst>
            <a:ext uri="{FF2B5EF4-FFF2-40B4-BE49-F238E27FC236}">
              <a16:creationId xmlns:a16="http://schemas.microsoft.com/office/drawing/2014/main" id="{758A3A0C-B32F-4CA4-927A-3878C3D174B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9" name="正方形/長方形 168">
          <a:extLst>
            <a:ext uri="{FF2B5EF4-FFF2-40B4-BE49-F238E27FC236}">
              <a16:creationId xmlns:a16="http://schemas.microsoft.com/office/drawing/2014/main" id="{2732950B-3CCA-4FA4-B633-1005F87E7CA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0" name="テキスト ボックス 169">
          <a:extLst>
            <a:ext uri="{FF2B5EF4-FFF2-40B4-BE49-F238E27FC236}">
              <a16:creationId xmlns:a16="http://schemas.microsoft.com/office/drawing/2014/main" id="{644DAA76-CFD4-4D04-AC47-973DE15E5F4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1" name="テキスト ボックス 170">
          <a:extLst>
            <a:ext uri="{FF2B5EF4-FFF2-40B4-BE49-F238E27FC236}">
              <a16:creationId xmlns:a16="http://schemas.microsoft.com/office/drawing/2014/main" id="{D6AB99D6-326C-445D-9780-0C547C4D175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2" name="テキスト ボックス 171">
          <a:extLst>
            <a:ext uri="{FF2B5EF4-FFF2-40B4-BE49-F238E27FC236}">
              <a16:creationId xmlns:a16="http://schemas.microsoft.com/office/drawing/2014/main" id="{EFC60347-6475-4A5B-9BD8-24475CD6BAC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3" name="テキスト ボックス 172">
          <a:extLst>
            <a:ext uri="{FF2B5EF4-FFF2-40B4-BE49-F238E27FC236}">
              <a16:creationId xmlns:a16="http://schemas.microsoft.com/office/drawing/2014/main" id="{8B25A88E-911B-41FC-A277-7DD2C95E13E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F2D2B2F-B10B-445D-99F3-92302D3A435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FB85314-E8B5-4F4F-A078-E4D8BDB1E9F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1C64471-B5A0-42D1-A0D9-60A9B799B41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7262084-FBAE-4C9E-B221-310AC9A9B80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041F6C0-1445-4E76-9848-6617533F3B7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72510FE-ADA8-4182-AA32-D50C48084F1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1229421-E073-490E-B104-EFB44EC302C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5B3CE2F-4114-4DCA-8FCA-46954ABB8D3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07F36A5-BF1E-4FBD-8A57-E3781ED3684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58EC610-4C50-4DCA-A9F1-50BCB650FB9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5,994
5,472
15.74
3,714,391
3,525,023
183,038
2,317,296
3,321,962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66C4FA3-E2B0-41CE-B644-3815C0B38EE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4B909EE-E1AB-4115-917D-F07F11743C0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70C21F5-4369-4BC0-9958-3E93B26291D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0C740BD-755F-4F3D-B4CA-6FDB715BF15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FDC249D-8788-4C35-BB4C-68882EEE97D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E293547-CFF6-48AC-B2FA-FC4CA38CDE7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0FD325A-CC52-40C2-BF27-2B2778806F0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03B8672-8778-48EF-A8B6-AEF4BF888F4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0431CA2-40BF-4F5F-B184-2A8CCFBE7F0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F629511-F662-4149-BAEB-1D61E0E54BC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ADD0198-6A42-4167-A364-A38E7F0FAD2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D597100-3270-4CA9-A389-B33A7EEA70A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7CD836A-CF67-4B07-9493-4A816BDF57D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8FE3D88-414E-4C0A-9CF0-AA89DE29645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D8C3293-7E72-45C5-8F52-997E49251DB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270F476-8442-403D-8164-4DFEE99A6CF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7153610-02DF-4F94-A0FA-621813B62B3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37B46C5-8FAD-4ED0-8BFC-9C5F91CA648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68B50F3-CC25-4436-A0EE-D526D4CEF07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60E9DF7-CE1C-475A-8625-BAAA7396B1D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B43B3E0-9949-41F5-BD4F-E5D7AB5A152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39CCF7D-46F5-422D-98DF-ACC87FD4C83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1DA95E1-FFBD-4253-9BFA-10F701EF84E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36AD284-CD7C-4976-B224-2EB24AB172F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86B4A96-18A1-4316-9EF1-2268F6357D6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E2C8E2F-1A6F-4DDA-AD09-AEF0FAEA9ED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1BA7D38-6FC4-4BD3-B0DD-9F75E0842EA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D96671A-C071-4BB6-AA21-DA8B765C5AB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2EEE736-3BD2-4E2C-B753-07E520534C5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793ABFE-506F-482E-B48F-E19347F2BC3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5DF1CEA-6D2D-46E1-91B5-238624BC994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C0FB003-1456-4AF2-88AC-FAE294AC4CC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CC66E98-CC26-4D30-B392-479BCE14EB3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3A3BA59-543A-42CC-8D18-2AFCC1EFA80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BF2CF8D-9651-4BD3-B4E8-E44E310E3FAA}"/>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F518A55-D9D9-4777-84FF-7CEF806F2EFB}"/>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678E8DF-A724-4E6A-B13C-EFFB3112620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6353015-D4D8-4EC6-B52F-0B91148570D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03F3F24-E591-49D8-8C3A-D503AA59D3E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8F9A595-BC9B-4633-BC0F-2F0944DB080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3AEE2F5-063A-412C-AF56-7E895115EC6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798C987-ADCF-42CA-B084-38FA7F9ABBB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914CA5F-66DE-4AA0-B6F7-CAB46760689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FEEF95A-F4E2-4B46-9C7C-C06BE09CB1D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1126935-1F8F-4235-9A50-32E8EB9A62B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5E7D469D-8F41-45B2-A9C4-0F44A2BB7A6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3B487F66-FE24-4505-AFB9-8CA08202ED41}"/>
            </a:ext>
          </a:extLst>
        </xdr:cNvPr>
        <xdr:cNvCxnSpPr/>
      </xdr:nvCxnSpPr>
      <xdr:spPr>
        <a:xfrm flipV="1">
          <a:off x="4634865" y="5660572"/>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道路】&#10;有形固定資産減価償却率最小値テキスト">
          <a:extLst>
            <a:ext uri="{FF2B5EF4-FFF2-40B4-BE49-F238E27FC236}">
              <a16:creationId xmlns:a16="http://schemas.microsoft.com/office/drawing/2014/main" id="{AADB580A-4873-4658-B459-851672C7F1DF}"/>
            </a:ext>
          </a:extLst>
        </xdr:cNvPr>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B5D4C5D1-2180-465A-BF74-C03AA2A466CE}"/>
            </a:ext>
          </a:extLst>
        </xdr:cNvPr>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2EA6B06D-5B11-4FBD-A25C-188FDC0159FB}"/>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C406F9F7-7228-4971-9C76-8C78B8DB4824}"/>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23421</xdr:rowOff>
    </xdr:from>
    <xdr:ext cx="405111" cy="259045"/>
    <xdr:sp macro="" textlink="">
      <xdr:nvSpPr>
        <xdr:cNvPr id="63" name="【道路】&#10;有形固定資産減価償却率平均値テキスト">
          <a:extLst>
            <a:ext uri="{FF2B5EF4-FFF2-40B4-BE49-F238E27FC236}">
              <a16:creationId xmlns:a16="http://schemas.microsoft.com/office/drawing/2014/main" id="{7142B125-7C44-449E-9B88-78118242745D}"/>
            </a:ext>
          </a:extLst>
        </xdr:cNvPr>
        <xdr:cNvSpPr txBox="1"/>
      </xdr:nvSpPr>
      <xdr:spPr>
        <a:xfrm>
          <a:off x="4673600" y="67099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44994</xdr:rowOff>
    </xdr:from>
    <xdr:to>
      <xdr:col>24</xdr:col>
      <xdr:colOff>114300</xdr:colOff>
      <xdr:row>39</xdr:row>
      <xdr:rowOff>146594</xdr:rowOff>
    </xdr:to>
    <xdr:sp macro="" textlink="">
      <xdr:nvSpPr>
        <xdr:cNvPr id="64" name="フローチャート: 判断 63">
          <a:extLst>
            <a:ext uri="{FF2B5EF4-FFF2-40B4-BE49-F238E27FC236}">
              <a16:creationId xmlns:a16="http://schemas.microsoft.com/office/drawing/2014/main" id="{7989CAD9-07A3-49A3-B7FD-FF73E7AA1820}"/>
            </a:ext>
          </a:extLst>
        </xdr:cNvPr>
        <xdr:cNvSpPr/>
      </xdr:nvSpPr>
      <xdr:spPr>
        <a:xfrm>
          <a:off x="4584700" y="673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27033</xdr:rowOff>
    </xdr:from>
    <xdr:to>
      <xdr:col>20</xdr:col>
      <xdr:colOff>38100</xdr:colOff>
      <xdr:row>39</xdr:row>
      <xdr:rowOff>128633</xdr:rowOff>
    </xdr:to>
    <xdr:sp macro="" textlink="">
      <xdr:nvSpPr>
        <xdr:cNvPr id="65" name="フローチャート: 判断 64">
          <a:extLst>
            <a:ext uri="{FF2B5EF4-FFF2-40B4-BE49-F238E27FC236}">
              <a16:creationId xmlns:a16="http://schemas.microsoft.com/office/drawing/2014/main" id="{D93C595B-13F9-4C35-9004-AED81379D586}"/>
            </a:ext>
          </a:extLst>
        </xdr:cNvPr>
        <xdr:cNvSpPr/>
      </xdr:nvSpPr>
      <xdr:spPr>
        <a:xfrm>
          <a:off x="3746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159294</xdr:rowOff>
    </xdr:from>
    <xdr:to>
      <xdr:col>15</xdr:col>
      <xdr:colOff>101600</xdr:colOff>
      <xdr:row>39</xdr:row>
      <xdr:rowOff>89444</xdr:rowOff>
    </xdr:to>
    <xdr:sp macro="" textlink="">
      <xdr:nvSpPr>
        <xdr:cNvPr id="66" name="フローチャート: 判断 65">
          <a:extLst>
            <a:ext uri="{FF2B5EF4-FFF2-40B4-BE49-F238E27FC236}">
              <a16:creationId xmlns:a16="http://schemas.microsoft.com/office/drawing/2014/main" id="{A73F61D2-1456-48F3-8BB7-413A1BD4C7D4}"/>
            </a:ext>
          </a:extLst>
        </xdr:cNvPr>
        <xdr:cNvSpPr/>
      </xdr:nvSpPr>
      <xdr:spPr>
        <a:xfrm>
          <a:off x="2857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165826</xdr:rowOff>
    </xdr:from>
    <xdr:to>
      <xdr:col>10</xdr:col>
      <xdr:colOff>165100</xdr:colOff>
      <xdr:row>39</xdr:row>
      <xdr:rowOff>95976</xdr:rowOff>
    </xdr:to>
    <xdr:sp macro="" textlink="">
      <xdr:nvSpPr>
        <xdr:cNvPr id="67" name="フローチャート: 判断 66">
          <a:extLst>
            <a:ext uri="{FF2B5EF4-FFF2-40B4-BE49-F238E27FC236}">
              <a16:creationId xmlns:a16="http://schemas.microsoft.com/office/drawing/2014/main" id="{F741D4D7-8E32-4B1E-A764-D13175137B57}"/>
            </a:ext>
          </a:extLst>
        </xdr:cNvPr>
        <xdr:cNvSpPr/>
      </xdr:nvSpPr>
      <xdr:spPr>
        <a:xfrm>
          <a:off x="19685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142966</xdr:rowOff>
    </xdr:from>
    <xdr:to>
      <xdr:col>6</xdr:col>
      <xdr:colOff>38100</xdr:colOff>
      <xdr:row>39</xdr:row>
      <xdr:rowOff>73116</xdr:rowOff>
    </xdr:to>
    <xdr:sp macro="" textlink="">
      <xdr:nvSpPr>
        <xdr:cNvPr id="68" name="フローチャート: 判断 67">
          <a:extLst>
            <a:ext uri="{FF2B5EF4-FFF2-40B4-BE49-F238E27FC236}">
              <a16:creationId xmlns:a16="http://schemas.microsoft.com/office/drawing/2014/main" id="{1F24451A-32D8-4061-8F28-A8C760BC95E9}"/>
            </a:ext>
          </a:extLst>
        </xdr:cNvPr>
        <xdr:cNvSpPr/>
      </xdr:nvSpPr>
      <xdr:spPr>
        <a:xfrm>
          <a:off x="1079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0D8F54C-09B7-4922-A4A9-B5F6DBD9490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BA00FDD-5104-494A-9611-92CE1700529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399B695-35B3-4F06-AEB0-A8843C432E7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3D47E4A-D9F9-4BE9-80C3-7D236E19310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BB4C617-E82A-4D98-81FF-4FF5BB1B918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15603</xdr:rowOff>
    </xdr:from>
    <xdr:to>
      <xdr:col>24</xdr:col>
      <xdr:colOff>114300</xdr:colOff>
      <xdr:row>38</xdr:row>
      <xdr:rowOff>117203</xdr:rowOff>
    </xdr:to>
    <xdr:sp macro="" textlink="">
      <xdr:nvSpPr>
        <xdr:cNvPr id="74" name="楕円 73">
          <a:extLst>
            <a:ext uri="{FF2B5EF4-FFF2-40B4-BE49-F238E27FC236}">
              <a16:creationId xmlns:a16="http://schemas.microsoft.com/office/drawing/2014/main" id="{7A5A0D4B-B49F-4C55-99D5-FD50C2B9E160}"/>
            </a:ext>
          </a:extLst>
        </xdr:cNvPr>
        <xdr:cNvSpPr/>
      </xdr:nvSpPr>
      <xdr:spPr>
        <a:xfrm>
          <a:off x="4584700" y="65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38480</xdr:rowOff>
    </xdr:from>
    <xdr:ext cx="405111" cy="259045"/>
    <xdr:sp macro="" textlink="">
      <xdr:nvSpPr>
        <xdr:cNvPr id="75" name="【道路】&#10;有形固定資産減価償却率該当値テキスト">
          <a:extLst>
            <a:ext uri="{FF2B5EF4-FFF2-40B4-BE49-F238E27FC236}">
              <a16:creationId xmlns:a16="http://schemas.microsoft.com/office/drawing/2014/main" id="{FDE3E469-D343-434A-8430-CFB2062FB6B9}"/>
            </a:ext>
          </a:extLst>
        </xdr:cNvPr>
        <xdr:cNvSpPr txBox="1"/>
      </xdr:nvSpPr>
      <xdr:spPr>
        <a:xfrm>
          <a:off x="4673600" y="6382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170724</xdr:rowOff>
    </xdr:from>
    <xdr:to>
      <xdr:col>20</xdr:col>
      <xdr:colOff>38100</xdr:colOff>
      <xdr:row>38</xdr:row>
      <xdr:rowOff>100874</xdr:rowOff>
    </xdr:to>
    <xdr:sp macro="" textlink="">
      <xdr:nvSpPr>
        <xdr:cNvPr id="76" name="楕円 75">
          <a:extLst>
            <a:ext uri="{FF2B5EF4-FFF2-40B4-BE49-F238E27FC236}">
              <a16:creationId xmlns:a16="http://schemas.microsoft.com/office/drawing/2014/main" id="{BA68B2B7-8872-4E26-A003-6622E137457A}"/>
            </a:ext>
          </a:extLst>
        </xdr:cNvPr>
        <xdr:cNvSpPr/>
      </xdr:nvSpPr>
      <xdr:spPr>
        <a:xfrm>
          <a:off x="37465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50074</xdr:rowOff>
    </xdr:from>
    <xdr:to>
      <xdr:col>24</xdr:col>
      <xdr:colOff>63500</xdr:colOff>
      <xdr:row>38</xdr:row>
      <xdr:rowOff>66403</xdr:rowOff>
    </xdr:to>
    <xdr:cxnSp macro="">
      <xdr:nvCxnSpPr>
        <xdr:cNvPr id="77" name="直線コネクタ 76">
          <a:extLst>
            <a:ext uri="{FF2B5EF4-FFF2-40B4-BE49-F238E27FC236}">
              <a16:creationId xmlns:a16="http://schemas.microsoft.com/office/drawing/2014/main" id="{8AECB559-6AFF-4C48-9040-5B8B12439F2B}"/>
            </a:ext>
          </a:extLst>
        </xdr:cNvPr>
        <xdr:cNvCxnSpPr/>
      </xdr:nvCxnSpPr>
      <xdr:spPr>
        <a:xfrm>
          <a:off x="3797300" y="656517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147864</xdr:rowOff>
    </xdr:from>
    <xdr:to>
      <xdr:col>15</xdr:col>
      <xdr:colOff>101600</xdr:colOff>
      <xdr:row>38</xdr:row>
      <xdr:rowOff>78014</xdr:rowOff>
    </xdr:to>
    <xdr:sp macro="" textlink="">
      <xdr:nvSpPr>
        <xdr:cNvPr id="78" name="楕円 77">
          <a:extLst>
            <a:ext uri="{FF2B5EF4-FFF2-40B4-BE49-F238E27FC236}">
              <a16:creationId xmlns:a16="http://schemas.microsoft.com/office/drawing/2014/main" id="{17613A2A-E6F9-4E65-B35C-59EEB27E0568}"/>
            </a:ext>
          </a:extLst>
        </xdr:cNvPr>
        <xdr:cNvSpPr/>
      </xdr:nvSpPr>
      <xdr:spPr>
        <a:xfrm>
          <a:off x="2857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27215</xdr:rowOff>
    </xdr:from>
    <xdr:to>
      <xdr:col>19</xdr:col>
      <xdr:colOff>177800</xdr:colOff>
      <xdr:row>38</xdr:row>
      <xdr:rowOff>50074</xdr:rowOff>
    </xdr:to>
    <xdr:cxnSp macro="">
      <xdr:nvCxnSpPr>
        <xdr:cNvPr id="79" name="直線コネクタ 78">
          <a:extLst>
            <a:ext uri="{FF2B5EF4-FFF2-40B4-BE49-F238E27FC236}">
              <a16:creationId xmlns:a16="http://schemas.microsoft.com/office/drawing/2014/main" id="{65C6F50B-3899-4363-BDF5-403F54B50847}"/>
            </a:ext>
          </a:extLst>
        </xdr:cNvPr>
        <xdr:cNvCxnSpPr/>
      </xdr:nvCxnSpPr>
      <xdr:spPr>
        <a:xfrm>
          <a:off x="2908300" y="654231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157661</xdr:rowOff>
    </xdr:from>
    <xdr:to>
      <xdr:col>10</xdr:col>
      <xdr:colOff>165100</xdr:colOff>
      <xdr:row>38</xdr:row>
      <xdr:rowOff>87812</xdr:rowOff>
    </xdr:to>
    <xdr:sp macro="" textlink="">
      <xdr:nvSpPr>
        <xdr:cNvPr id="80" name="楕円 79">
          <a:extLst>
            <a:ext uri="{FF2B5EF4-FFF2-40B4-BE49-F238E27FC236}">
              <a16:creationId xmlns:a16="http://schemas.microsoft.com/office/drawing/2014/main" id="{678C41B0-4C19-46F8-B058-B6D32390367B}"/>
            </a:ext>
          </a:extLst>
        </xdr:cNvPr>
        <xdr:cNvSpPr/>
      </xdr:nvSpPr>
      <xdr:spPr>
        <a:xfrm>
          <a:off x="1968500" y="65013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27215</xdr:rowOff>
    </xdr:from>
    <xdr:to>
      <xdr:col>15</xdr:col>
      <xdr:colOff>50800</xdr:colOff>
      <xdr:row>38</xdr:row>
      <xdr:rowOff>37012</xdr:rowOff>
    </xdr:to>
    <xdr:cxnSp macro="">
      <xdr:nvCxnSpPr>
        <xdr:cNvPr id="81" name="直線コネクタ 80">
          <a:extLst>
            <a:ext uri="{FF2B5EF4-FFF2-40B4-BE49-F238E27FC236}">
              <a16:creationId xmlns:a16="http://schemas.microsoft.com/office/drawing/2014/main" id="{7447026A-291C-4A32-816C-9EAAB6F2A0BA}"/>
            </a:ext>
          </a:extLst>
        </xdr:cNvPr>
        <xdr:cNvCxnSpPr/>
      </xdr:nvCxnSpPr>
      <xdr:spPr>
        <a:xfrm flipV="1">
          <a:off x="2019300" y="6542315"/>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149497</xdr:rowOff>
    </xdr:from>
    <xdr:to>
      <xdr:col>6</xdr:col>
      <xdr:colOff>38100</xdr:colOff>
      <xdr:row>38</xdr:row>
      <xdr:rowOff>79647</xdr:rowOff>
    </xdr:to>
    <xdr:sp macro="" textlink="">
      <xdr:nvSpPr>
        <xdr:cNvPr id="82" name="楕円 81">
          <a:extLst>
            <a:ext uri="{FF2B5EF4-FFF2-40B4-BE49-F238E27FC236}">
              <a16:creationId xmlns:a16="http://schemas.microsoft.com/office/drawing/2014/main" id="{E5123B33-2034-4C31-8436-E28973FC8ADA}"/>
            </a:ext>
          </a:extLst>
        </xdr:cNvPr>
        <xdr:cNvSpPr/>
      </xdr:nvSpPr>
      <xdr:spPr>
        <a:xfrm>
          <a:off x="1079500" y="64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28847</xdr:rowOff>
    </xdr:from>
    <xdr:to>
      <xdr:col>10</xdr:col>
      <xdr:colOff>114300</xdr:colOff>
      <xdr:row>38</xdr:row>
      <xdr:rowOff>37012</xdr:rowOff>
    </xdr:to>
    <xdr:cxnSp macro="">
      <xdr:nvCxnSpPr>
        <xdr:cNvPr id="83" name="直線コネクタ 82">
          <a:extLst>
            <a:ext uri="{FF2B5EF4-FFF2-40B4-BE49-F238E27FC236}">
              <a16:creationId xmlns:a16="http://schemas.microsoft.com/office/drawing/2014/main" id="{0ECFC629-0ADE-497F-A467-FB46B1B51118}"/>
            </a:ext>
          </a:extLst>
        </xdr:cNvPr>
        <xdr:cNvCxnSpPr/>
      </xdr:nvCxnSpPr>
      <xdr:spPr>
        <a:xfrm>
          <a:off x="1130300" y="6543947"/>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119760</xdr:rowOff>
    </xdr:from>
    <xdr:ext cx="405111" cy="259045"/>
    <xdr:sp macro="" textlink="">
      <xdr:nvSpPr>
        <xdr:cNvPr id="84" name="n_1aveValue【道路】&#10;有形固定資産減価償却率">
          <a:extLst>
            <a:ext uri="{FF2B5EF4-FFF2-40B4-BE49-F238E27FC236}">
              <a16:creationId xmlns:a16="http://schemas.microsoft.com/office/drawing/2014/main" id="{A87BC78E-501A-4537-95F3-D079F245B1E1}"/>
            </a:ext>
          </a:extLst>
        </xdr:cNvPr>
        <xdr:cNvSpPr txBox="1"/>
      </xdr:nvSpPr>
      <xdr:spPr>
        <a:xfrm>
          <a:off x="35820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80571</xdr:rowOff>
    </xdr:from>
    <xdr:ext cx="405111" cy="259045"/>
    <xdr:sp macro="" textlink="">
      <xdr:nvSpPr>
        <xdr:cNvPr id="85" name="n_2aveValue【道路】&#10;有形固定資産減価償却率">
          <a:extLst>
            <a:ext uri="{FF2B5EF4-FFF2-40B4-BE49-F238E27FC236}">
              <a16:creationId xmlns:a16="http://schemas.microsoft.com/office/drawing/2014/main" id="{E472EFD7-3A20-47AE-B5CE-E147AACFE3ED}"/>
            </a:ext>
          </a:extLst>
        </xdr:cNvPr>
        <xdr:cNvSpPr txBox="1"/>
      </xdr:nvSpPr>
      <xdr:spPr>
        <a:xfrm>
          <a:off x="27057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87103</xdr:rowOff>
    </xdr:from>
    <xdr:ext cx="405111" cy="259045"/>
    <xdr:sp macro="" textlink="">
      <xdr:nvSpPr>
        <xdr:cNvPr id="86" name="n_3aveValue【道路】&#10;有形固定資産減価償却率">
          <a:extLst>
            <a:ext uri="{FF2B5EF4-FFF2-40B4-BE49-F238E27FC236}">
              <a16:creationId xmlns:a16="http://schemas.microsoft.com/office/drawing/2014/main" id="{E91E20A8-53D5-4773-A202-21527E79EA72}"/>
            </a:ext>
          </a:extLst>
        </xdr:cNvPr>
        <xdr:cNvSpPr txBox="1"/>
      </xdr:nvSpPr>
      <xdr:spPr>
        <a:xfrm>
          <a:off x="1816744" y="677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64243</xdr:rowOff>
    </xdr:from>
    <xdr:ext cx="405111" cy="259045"/>
    <xdr:sp macro="" textlink="">
      <xdr:nvSpPr>
        <xdr:cNvPr id="87" name="n_4aveValue【道路】&#10;有形固定資産減価償却率">
          <a:extLst>
            <a:ext uri="{FF2B5EF4-FFF2-40B4-BE49-F238E27FC236}">
              <a16:creationId xmlns:a16="http://schemas.microsoft.com/office/drawing/2014/main" id="{4D4BBD2F-DCE6-4631-B3A0-8D49886A6119}"/>
            </a:ext>
          </a:extLst>
        </xdr:cNvPr>
        <xdr:cNvSpPr txBox="1"/>
      </xdr:nvSpPr>
      <xdr:spPr>
        <a:xfrm>
          <a:off x="927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117401</xdr:rowOff>
    </xdr:from>
    <xdr:ext cx="405111" cy="259045"/>
    <xdr:sp macro="" textlink="">
      <xdr:nvSpPr>
        <xdr:cNvPr id="88" name="n_1mainValue【道路】&#10;有形固定資産減価償却率">
          <a:extLst>
            <a:ext uri="{FF2B5EF4-FFF2-40B4-BE49-F238E27FC236}">
              <a16:creationId xmlns:a16="http://schemas.microsoft.com/office/drawing/2014/main" id="{89A3B2BD-B667-48A5-91C7-07C7DE14109F}"/>
            </a:ext>
          </a:extLst>
        </xdr:cNvPr>
        <xdr:cNvSpPr txBox="1"/>
      </xdr:nvSpPr>
      <xdr:spPr>
        <a:xfrm>
          <a:off x="35820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94541</xdr:rowOff>
    </xdr:from>
    <xdr:ext cx="405111" cy="259045"/>
    <xdr:sp macro="" textlink="">
      <xdr:nvSpPr>
        <xdr:cNvPr id="89" name="n_2mainValue【道路】&#10;有形固定資産減価償却率">
          <a:extLst>
            <a:ext uri="{FF2B5EF4-FFF2-40B4-BE49-F238E27FC236}">
              <a16:creationId xmlns:a16="http://schemas.microsoft.com/office/drawing/2014/main" id="{A3899B2F-9948-4CC7-9D67-43487EB43C1E}"/>
            </a:ext>
          </a:extLst>
        </xdr:cNvPr>
        <xdr:cNvSpPr txBox="1"/>
      </xdr:nvSpPr>
      <xdr:spPr>
        <a:xfrm>
          <a:off x="2705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104338</xdr:rowOff>
    </xdr:from>
    <xdr:ext cx="405111" cy="259045"/>
    <xdr:sp macro="" textlink="">
      <xdr:nvSpPr>
        <xdr:cNvPr id="90" name="n_3mainValue【道路】&#10;有形固定資産減価償却率">
          <a:extLst>
            <a:ext uri="{FF2B5EF4-FFF2-40B4-BE49-F238E27FC236}">
              <a16:creationId xmlns:a16="http://schemas.microsoft.com/office/drawing/2014/main" id="{AA6C1F6D-336F-4D03-94DD-A4950B84D55F}"/>
            </a:ext>
          </a:extLst>
        </xdr:cNvPr>
        <xdr:cNvSpPr txBox="1"/>
      </xdr:nvSpPr>
      <xdr:spPr>
        <a:xfrm>
          <a:off x="1816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96174</xdr:rowOff>
    </xdr:from>
    <xdr:ext cx="405111" cy="259045"/>
    <xdr:sp macro="" textlink="">
      <xdr:nvSpPr>
        <xdr:cNvPr id="91" name="n_4mainValue【道路】&#10;有形固定資産減価償却率">
          <a:extLst>
            <a:ext uri="{FF2B5EF4-FFF2-40B4-BE49-F238E27FC236}">
              <a16:creationId xmlns:a16="http://schemas.microsoft.com/office/drawing/2014/main" id="{62BA3551-1478-4A17-B51D-C36DC8D16766}"/>
            </a:ext>
          </a:extLst>
        </xdr:cNvPr>
        <xdr:cNvSpPr txBox="1"/>
      </xdr:nvSpPr>
      <xdr:spPr>
        <a:xfrm>
          <a:off x="9277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91E68D7-52FD-43A3-B3A4-E8797DFDBE3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06BCAD9-DD6D-4B3A-B755-A6D7F49BE02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F848661-BC7F-450C-ADED-BC3EE4F0B94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B0AA305-E3D0-422E-81AB-43C6EA63BF6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47D8FDC-9A56-405E-AEFD-D3A204B4805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29247CF-1C3A-4005-8B3B-9711B6041AE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2D4F444-95EA-4532-940A-CC1E6914EE4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B1E100B-3D7B-4350-A2D2-778CD7B6D0F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59BBFD97-CCD3-4368-BE89-5A0D3E5E55A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A0EB957-2F5E-4255-BC54-BCA72668A21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B056674D-415F-40E7-A94C-28DC25F5269E}"/>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84848DB2-E2FC-4899-B253-1758B3A08F5F}"/>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014F6F92-933F-487F-861D-7527D8FC3921}"/>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5" name="テキスト ボックス 104">
          <a:extLst>
            <a:ext uri="{FF2B5EF4-FFF2-40B4-BE49-F238E27FC236}">
              <a16:creationId xmlns:a16="http://schemas.microsoft.com/office/drawing/2014/main" id="{90A5A629-11E5-4707-A73E-D7D644D8DD09}"/>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391B3B29-548E-4912-99B9-1ABFD3EB0FB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7" name="テキスト ボックス 106">
          <a:extLst>
            <a:ext uri="{FF2B5EF4-FFF2-40B4-BE49-F238E27FC236}">
              <a16:creationId xmlns:a16="http://schemas.microsoft.com/office/drawing/2014/main" id="{2197161E-D461-4AB3-9C9F-FA1506ABB01B}"/>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D65FF528-5484-4C03-AEDE-46D295D94E87}"/>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9" name="テキスト ボックス 108">
          <a:extLst>
            <a:ext uri="{FF2B5EF4-FFF2-40B4-BE49-F238E27FC236}">
              <a16:creationId xmlns:a16="http://schemas.microsoft.com/office/drawing/2014/main" id="{16696F6D-AE27-45F1-BC2E-EA3F3D2E17B2}"/>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32367D90-41E9-46DE-A27D-845CBFA7DADB}"/>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1" name="テキスト ボックス 110">
          <a:extLst>
            <a:ext uri="{FF2B5EF4-FFF2-40B4-BE49-F238E27FC236}">
              <a16:creationId xmlns:a16="http://schemas.microsoft.com/office/drawing/2014/main" id="{A2C28BFA-622D-40B3-9B94-C7F3EDE3CC9D}"/>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CC46F3C4-129F-4EDB-B01C-EF88FA91AB6A}"/>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3" name="テキスト ボックス 112">
          <a:extLst>
            <a:ext uri="{FF2B5EF4-FFF2-40B4-BE49-F238E27FC236}">
              <a16:creationId xmlns:a16="http://schemas.microsoft.com/office/drawing/2014/main" id="{22F2CC44-7269-4C49-BB74-5A05FD7C1874}"/>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DCF3647B-70C1-4D86-99A7-FA51C3CC4A5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a:extLst>
            <a:ext uri="{FF2B5EF4-FFF2-40B4-BE49-F238E27FC236}">
              <a16:creationId xmlns:a16="http://schemas.microsoft.com/office/drawing/2014/main" id="{6BCA6738-49B6-41CD-AE38-858C529F9EE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60B53B0F-D8C9-4B23-B4A4-AB44D04009B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134003</xdr:rowOff>
    </xdr:from>
    <xdr:to>
      <xdr:col>54</xdr:col>
      <xdr:colOff>189865</xdr:colOff>
      <xdr:row>41</xdr:row>
      <xdr:rowOff>145090</xdr:rowOff>
    </xdr:to>
    <xdr:cxnSp macro="">
      <xdr:nvCxnSpPr>
        <xdr:cNvPr id="117" name="直線コネクタ 116">
          <a:extLst>
            <a:ext uri="{FF2B5EF4-FFF2-40B4-BE49-F238E27FC236}">
              <a16:creationId xmlns:a16="http://schemas.microsoft.com/office/drawing/2014/main" id="{EF9F78AA-F03E-4231-9D21-E791B85EE5E1}"/>
            </a:ext>
          </a:extLst>
        </xdr:cNvPr>
        <xdr:cNvCxnSpPr/>
      </xdr:nvCxnSpPr>
      <xdr:spPr>
        <a:xfrm flipV="1">
          <a:off x="10476865" y="5791853"/>
          <a:ext cx="0" cy="1382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148917</xdr:rowOff>
    </xdr:from>
    <xdr:ext cx="469744" cy="259045"/>
    <xdr:sp macro="" textlink="">
      <xdr:nvSpPr>
        <xdr:cNvPr id="118" name="【道路】&#10;一人当たり延長最小値テキスト">
          <a:extLst>
            <a:ext uri="{FF2B5EF4-FFF2-40B4-BE49-F238E27FC236}">
              <a16:creationId xmlns:a16="http://schemas.microsoft.com/office/drawing/2014/main" id="{7AECB08E-E229-4BEF-8249-CE01DAE6FE97}"/>
            </a:ext>
          </a:extLst>
        </xdr:cNvPr>
        <xdr:cNvSpPr txBox="1"/>
      </xdr:nvSpPr>
      <xdr:spPr>
        <a:xfrm>
          <a:off x="10515600" y="717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145090</xdr:rowOff>
    </xdr:from>
    <xdr:to>
      <xdr:col>55</xdr:col>
      <xdr:colOff>88900</xdr:colOff>
      <xdr:row>41</xdr:row>
      <xdr:rowOff>145090</xdr:rowOff>
    </xdr:to>
    <xdr:cxnSp macro="">
      <xdr:nvCxnSpPr>
        <xdr:cNvPr id="119" name="直線コネクタ 118">
          <a:extLst>
            <a:ext uri="{FF2B5EF4-FFF2-40B4-BE49-F238E27FC236}">
              <a16:creationId xmlns:a16="http://schemas.microsoft.com/office/drawing/2014/main" id="{57BB716E-E265-4662-82C2-7629AA96E3B7}"/>
            </a:ext>
          </a:extLst>
        </xdr:cNvPr>
        <xdr:cNvCxnSpPr/>
      </xdr:nvCxnSpPr>
      <xdr:spPr>
        <a:xfrm>
          <a:off x="10388600" y="717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80680</xdr:rowOff>
    </xdr:from>
    <xdr:ext cx="534377" cy="259045"/>
    <xdr:sp macro="" textlink="">
      <xdr:nvSpPr>
        <xdr:cNvPr id="120" name="【道路】&#10;一人当たり延長最大値テキスト">
          <a:extLst>
            <a:ext uri="{FF2B5EF4-FFF2-40B4-BE49-F238E27FC236}">
              <a16:creationId xmlns:a16="http://schemas.microsoft.com/office/drawing/2014/main" id="{D4677434-BFB6-4839-8FB2-D7D719E376A0}"/>
            </a:ext>
          </a:extLst>
        </xdr:cNvPr>
        <xdr:cNvSpPr txBox="1"/>
      </xdr:nvSpPr>
      <xdr:spPr>
        <a:xfrm>
          <a:off x="10515600" y="556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134003</xdr:rowOff>
    </xdr:from>
    <xdr:to>
      <xdr:col>55</xdr:col>
      <xdr:colOff>88900</xdr:colOff>
      <xdr:row>33</xdr:row>
      <xdr:rowOff>134003</xdr:rowOff>
    </xdr:to>
    <xdr:cxnSp macro="">
      <xdr:nvCxnSpPr>
        <xdr:cNvPr id="121" name="直線コネクタ 120">
          <a:extLst>
            <a:ext uri="{FF2B5EF4-FFF2-40B4-BE49-F238E27FC236}">
              <a16:creationId xmlns:a16="http://schemas.microsoft.com/office/drawing/2014/main" id="{214263C8-D441-4009-8FBC-BE89B8ED3A4F}"/>
            </a:ext>
          </a:extLst>
        </xdr:cNvPr>
        <xdr:cNvCxnSpPr/>
      </xdr:nvCxnSpPr>
      <xdr:spPr>
        <a:xfrm>
          <a:off x="10388600" y="579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166561</xdr:rowOff>
    </xdr:from>
    <xdr:ext cx="534377" cy="259045"/>
    <xdr:sp macro="" textlink="">
      <xdr:nvSpPr>
        <xdr:cNvPr id="122" name="【道路】&#10;一人当たり延長平均値テキスト">
          <a:extLst>
            <a:ext uri="{FF2B5EF4-FFF2-40B4-BE49-F238E27FC236}">
              <a16:creationId xmlns:a16="http://schemas.microsoft.com/office/drawing/2014/main" id="{23FE0985-05E1-4551-86D8-B8F9035B3F15}"/>
            </a:ext>
          </a:extLst>
        </xdr:cNvPr>
        <xdr:cNvSpPr txBox="1"/>
      </xdr:nvSpPr>
      <xdr:spPr>
        <a:xfrm>
          <a:off x="10515600" y="6510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143684</xdr:rowOff>
    </xdr:from>
    <xdr:to>
      <xdr:col>55</xdr:col>
      <xdr:colOff>50800</xdr:colOff>
      <xdr:row>39</xdr:row>
      <xdr:rowOff>73834</xdr:rowOff>
    </xdr:to>
    <xdr:sp macro="" textlink="">
      <xdr:nvSpPr>
        <xdr:cNvPr id="123" name="フローチャート: 判断 122">
          <a:extLst>
            <a:ext uri="{FF2B5EF4-FFF2-40B4-BE49-F238E27FC236}">
              <a16:creationId xmlns:a16="http://schemas.microsoft.com/office/drawing/2014/main" id="{640B70A7-907E-46E9-9D9A-0841DFB29CFE}"/>
            </a:ext>
          </a:extLst>
        </xdr:cNvPr>
        <xdr:cNvSpPr/>
      </xdr:nvSpPr>
      <xdr:spPr>
        <a:xfrm>
          <a:off x="10426700" y="6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161074</xdr:rowOff>
    </xdr:from>
    <xdr:to>
      <xdr:col>50</xdr:col>
      <xdr:colOff>165100</xdr:colOff>
      <xdr:row>39</xdr:row>
      <xdr:rowOff>91224</xdr:rowOff>
    </xdr:to>
    <xdr:sp macro="" textlink="">
      <xdr:nvSpPr>
        <xdr:cNvPr id="124" name="フローチャート: 判断 123">
          <a:extLst>
            <a:ext uri="{FF2B5EF4-FFF2-40B4-BE49-F238E27FC236}">
              <a16:creationId xmlns:a16="http://schemas.microsoft.com/office/drawing/2014/main" id="{64F63D2C-3379-4775-99EE-2E12FD3F4509}"/>
            </a:ext>
          </a:extLst>
        </xdr:cNvPr>
        <xdr:cNvSpPr/>
      </xdr:nvSpPr>
      <xdr:spPr>
        <a:xfrm>
          <a:off x="9588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1985</xdr:rowOff>
    </xdr:from>
    <xdr:to>
      <xdr:col>46</xdr:col>
      <xdr:colOff>38100</xdr:colOff>
      <xdr:row>39</xdr:row>
      <xdr:rowOff>103585</xdr:rowOff>
    </xdr:to>
    <xdr:sp macro="" textlink="">
      <xdr:nvSpPr>
        <xdr:cNvPr id="125" name="フローチャート: 判断 124">
          <a:extLst>
            <a:ext uri="{FF2B5EF4-FFF2-40B4-BE49-F238E27FC236}">
              <a16:creationId xmlns:a16="http://schemas.microsoft.com/office/drawing/2014/main" id="{C3577F0C-BE1E-479A-97FF-B36803B6C36B}"/>
            </a:ext>
          </a:extLst>
        </xdr:cNvPr>
        <xdr:cNvSpPr/>
      </xdr:nvSpPr>
      <xdr:spPr>
        <a:xfrm>
          <a:off x="8699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41157</xdr:rowOff>
    </xdr:from>
    <xdr:to>
      <xdr:col>41</xdr:col>
      <xdr:colOff>101600</xdr:colOff>
      <xdr:row>39</xdr:row>
      <xdr:rowOff>142757</xdr:rowOff>
    </xdr:to>
    <xdr:sp macro="" textlink="">
      <xdr:nvSpPr>
        <xdr:cNvPr id="126" name="フローチャート: 判断 125">
          <a:extLst>
            <a:ext uri="{FF2B5EF4-FFF2-40B4-BE49-F238E27FC236}">
              <a16:creationId xmlns:a16="http://schemas.microsoft.com/office/drawing/2014/main" id="{E3D5630F-88AA-4107-B3A6-F97E44AF898B}"/>
            </a:ext>
          </a:extLst>
        </xdr:cNvPr>
        <xdr:cNvSpPr/>
      </xdr:nvSpPr>
      <xdr:spPr>
        <a:xfrm>
          <a:off x="7810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64426</xdr:rowOff>
    </xdr:from>
    <xdr:to>
      <xdr:col>36</xdr:col>
      <xdr:colOff>165100</xdr:colOff>
      <xdr:row>39</xdr:row>
      <xdr:rowOff>166026</xdr:rowOff>
    </xdr:to>
    <xdr:sp macro="" textlink="">
      <xdr:nvSpPr>
        <xdr:cNvPr id="127" name="フローチャート: 判断 126">
          <a:extLst>
            <a:ext uri="{FF2B5EF4-FFF2-40B4-BE49-F238E27FC236}">
              <a16:creationId xmlns:a16="http://schemas.microsoft.com/office/drawing/2014/main" id="{917DC091-0A6E-4658-8A80-3E5A364BAA3C}"/>
            </a:ext>
          </a:extLst>
        </xdr:cNvPr>
        <xdr:cNvSpPr/>
      </xdr:nvSpPr>
      <xdr:spPr>
        <a:xfrm>
          <a:off x="6921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601D473-CCCD-448B-83A3-9972F6668CC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693882F-87B7-4060-95B2-9CBF84AF17C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969AF5C-0E30-48FD-9865-C50252FE5F2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3478ED2B-138B-4F3B-9D35-81A9F647C72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A41687A9-3061-4FA1-8AC5-4CBD554BC65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49288</xdr:rowOff>
    </xdr:from>
    <xdr:to>
      <xdr:col>55</xdr:col>
      <xdr:colOff>50800</xdr:colOff>
      <xdr:row>40</xdr:row>
      <xdr:rowOff>150888</xdr:rowOff>
    </xdr:to>
    <xdr:sp macro="" textlink="">
      <xdr:nvSpPr>
        <xdr:cNvPr id="133" name="楕円 132">
          <a:extLst>
            <a:ext uri="{FF2B5EF4-FFF2-40B4-BE49-F238E27FC236}">
              <a16:creationId xmlns:a16="http://schemas.microsoft.com/office/drawing/2014/main" id="{D42A9BB1-833F-4E70-B487-DA63AA0D4BF9}"/>
            </a:ext>
          </a:extLst>
        </xdr:cNvPr>
        <xdr:cNvSpPr/>
      </xdr:nvSpPr>
      <xdr:spPr>
        <a:xfrm>
          <a:off x="10426700" y="690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27715</xdr:rowOff>
    </xdr:from>
    <xdr:ext cx="534377" cy="259045"/>
    <xdr:sp macro="" textlink="">
      <xdr:nvSpPr>
        <xdr:cNvPr id="134" name="【道路】&#10;一人当たり延長該当値テキスト">
          <a:extLst>
            <a:ext uri="{FF2B5EF4-FFF2-40B4-BE49-F238E27FC236}">
              <a16:creationId xmlns:a16="http://schemas.microsoft.com/office/drawing/2014/main" id="{E6198FA7-78C0-4035-BF54-0031413D68CF}"/>
            </a:ext>
          </a:extLst>
        </xdr:cNvPr>
        <xdr:cNvSpPr txBox="1"/>
      </xdr:nvSpPr>
      <xdr:spPr>
        <a:xfrm>
          <a:off x="10515600" y="688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54089</xdr:rowOff>
    </xdr:from>
    <xdr:to>
      <xdr:col>50</xdr:col>
      <xdr:colOff>165100</xdr:colOff>
      <xdr:row>40</xdr:row>
      <xdr:rowOff>155689</xdr:rowOff>
    </xdr:to>
    <xdr:sp macro="" textlink="">
      <xdr:nvSpPr>
        <xdr:cNvPr id="135" name="楕円 134">
          <a:extLst>
            <a:ext uri="{FF2B5EF4-FFF2-40B4-BE49-F238E27FC236}">
              <a16:creationId xmlns:a16="http://schemas.microsoft.com/office/drawing/2014/main" id="{F1F4B6E0-DFCA-4C7C-BE0F-B4B81E76925E}"/>
            </a:ext>
          </a:extLst>
        </xdr:cNvPr>
        <xdr:cNvSpPr/>
      </xdr:nvSpPr>
      <xdr:spPr>
        <a:xfrm>
          <a:off x="9588500" y="691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100088</xdr:rowOff>
    </xdr:from>
    <xdr:to>
      <xdr:col>55</xdr:col>
      <xdr:colOff>0</xdr:colOff>
      <xdr:row>40</xdr:row>
      <xdr:rowOff>104889</xdr:rowOff>
    </xdr:to>
    <xdr:cxnSp macro="">
      <xdr:nvCxnSpPr>
        <xdr:cNvPr id="136" name="直線コネクタ 135">
          <a:extLst>
            <a:ext uri="{FF2B5EF4-FFF2-40B4-BE49-F238E27FC236}">
              <a16:creationId xmlns:a16="http://schemas.microsoft.com/office/drawing/2014/main" id="{245D8B90-C185-44D7-AAEB-C5FCE3BD9ECA}"/>
            </a:ext>
          </a:extLst>
        </xdr:cNvPr>
        <xdr:cNvCxnSpPr/>
      </xdr:nvCxnSpPr>
      <xdr:spPr>
        <a:xfrm flipV="1">
          <a:off x="9639300" y="6958088"/>
          <a:ext cx="8382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57518</xdr:rowOff>
    </xdr:from>
    <xdr:to>
      <xdr:col>46</xdr:col>
      <xdr:colOff>38100</xdr:colOff>
      <xdr:row>40</xdr:row>
      <xdr:rowOff>159118</xdr:rowOff>
    </xdr:to>
    <xdr:sp macro="" textlink="">
      <xdr:nvSpPr>
        <xdr:cNvPr id="137" name="楕円 136">
          <a:extLst>
            <a:ext uri="{FF2B5EF4-FFF2-40B4-BE49-F238E27FC236}">
              <a16:creationId xmlns:a16="http://schemas.microsoft.com/office/drawing/2014/main" id="{F2021261-C9E8-42E1-9FEB-7464C75DF26B}"/>
            </a:ext>
          </a:extLst>
        </xdr:cNvPr>
        <xdr:cNvSpPr/>
      </xdr:nvSpPr>
      <xdr:spPr>
        <a:xfrm>
          <a:off x="8699500" y="691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104889</xdr:rowOff>
    </xdr:from>
    <xdr:to>
      <xdr:col>50</xdr:col>
      <xdr:colOff>114300</xdr:colOff>
      <xdr:row>40</xdr:row>
      <xdr:rowOff>108318</xdr:rowOff>
    </xdr:to>
    <xdr:cxnSp macro="">
      <xdr:nvCxnSpPr>
        <xdr:cNvPr id="138" name="直線コネクタ 137">
          <a:extLst>
            <a:ext uri="{FF2B5EF4-FFF2-40B4-BE49-F238E27FC236}">
              <a16:creationId xmlns:a16="http://schemas.microsoft.com/office/drawing/2014/main" id="{1BB61E2F-B9D7-4962-8B20-267F4CB803D9}"/>
            </a:ext>
          </a:extLst>
        </xdr:cNvPr>
        <xdr:cNvCxnSpPr/>
      </xdr:nvCxnSpPr>
      <xdr:spPr>
        <a:xfrm flipV="1">
          <a:off x="8750300" y="6962889"/>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60751</xdr:rowOff>
    </xdr:from>
    <xdr:to>
      <xdr:col>41</xdr:col>
      <xdr:colOff>101600</xdr:colOff>
      <xdr:row>40</xdr:row>
      <xdr:rowOff>162351</xdr:rowOff>
    </xdr:to>
    <xdr:sp macro="" textlink="">
      <xdr:nvSpPr>
        <xdr:cNvPr id="139" name="楕円 138">
          <a:extLst>
            <a:ext uri="{FF2B5EF4-FFF2-40B4-BE49-F238E27FC236}">
              <a16:creationId xmlns:a16="http://schemas.microsoft.com/office/drawing/2014/main" id="{A61E3169-E743-466E-B9B0-860F542FDB82}"/>
            </a:ext>
          </a:extLst>
        </xdr:cNvPr>
        <xdr:cNvSpPr/>
      </xdr:nvSpPr>
      <xdr:spPr>
        <a:xfrm>
          <a:off x="7810500" y="691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108318</xdr:rowOff>
    </xdr:from>
    <xdr:to>
      <xdr:col>45</xdr:col>
      <xdr:colOff>177800</xdr:colOff>
      <xdr:row>40</xdr:row>
      <xdr:rowOff>111551</xdr:rowOff>
    </xdr:to>
    <xdr:cxnSp macro="">
      <xdr:nvCxnSpPr>
        <xdr:cNvPr id="140" name="直線コネクタ 139">
          <a:extLst>
            <a:ext uri="{FF2B5EF4-FFF2-40B4-BE49-F238E27FC236}">
              <a16:creationId xmlns:a16="http://schemas.microsoft.com/office/drawing/2014/main" id="{BBF19EB5-2620-4B18-8232-D63C553BB9CF}"/>
            </a:ext>
          </a:extLst>
        </xdr:cNvPr>
        <xdr:cNvCxnSpPr/>
      </xdr:nvCxnSpPr>
      <xdr:spPr>
        <a:xfrm flipV="1">
          <a:off x="7861300" y="6966318"/>
          <a:ext cx="889000" cy="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63625</xdr:rowOff>
    </xdr:from>
    <xdr:to>
      <xdr:col>36</xdr:col>
      <xdr:colOff>165100</xdr:colOff>
      <xdr:row>40</xdr:row>
      <xdr:rowOff>165225</xdr:rowOff>
    </xdr:to>
    <xdr:sp macro="" textlink="">
      <xdr:nvSpPr>
        <xdr:cNvPr id="141" name="楕円 140">
          <a:extLst>
            <a:ext uri="{FF2B5EF4-FFF2-40B4-BE49-F238E27FC236}">
              <a16:creationId xmlns:a16="http://schemas.microsoft.com/office/drawing/2014/main" id="{03501539-22FF-4BDC-96FC-1955FD5F4318}"/>
            </a:ext>
          </a:extLst>
        </xdr:cNvPr>
        <xdr:cNvSpPr/>
      </xdr:nvSpPr>
      <xdr:spPr>
        <a:xfrm>
          <a:off x="6921500" y="692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111551</xdr:rowOff>
    </xdr:from>
    <xdr:to>
      <xdr:col>41</xdr:col>
      <xdr:colOff>50800</xdr:colOff>
      <xdr:row>40</xdr:row>
      <xdr:rowOff>114425</xdr:rowOff>
    </xdr:to>
    <xdr:cxnSp macro="">
      <xdr:nvCxnSpPr>
        <xdr:cNvPr id="142" name="直線コネクタ 141">
          <a:extLst>
            <a:ext uri="{FF2B5EF4-FFF2-40B4-BE49-F238E27FC236}">
              <a16:creationId xmlns:a16="http://schemas.microsoft.com/office/drawing/2014/main" id="{768D6AC1-2965-456C-A0CE-8DB76C684737}"/>
            </a:ext>
          </a:extLst>
        </xdr:cNvPr>
        <xdr:cNvCxnSpPr/>
      </xdr:nvCxnSpPr>
      <xdr:spPr>
        <a:xfrm flipV="1">
          <a:off x="6972300" y="6969551"/>
          <a:ext cx="88900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107751</xdr:rowOff>
    </xdr:from>
    <xdr:ext cx="534377" cy="259045"/>
    <xdr:sp macro="" textlink="">
      <xdr:nvSpPr>
        <xdr:cNvPr id="143" name="n_1aveValue【道路】&#10;一人当たり延長">
          <a:extLst>
            <a:ext uri="{FF2B5EF4-FFF2-40B4-BE49-F238E27FC236}">
              <a16:creationId xmlns:a16="http://schemas.microsoft.com/office/drawing/2014/main" id="{17E97DAB-6573-483F-879A-760EECA9E0B9}"/>
            </a:ext>
          </a:extLst>
        </xdr:cNvPr>
        <xdr:cNvSpPr txBox="1"/>
      </xdr:nvSpPr>
      <xdr:spPr>
        <a:xfrm>
          <a:off x="9359411" y="64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120112</xdr:rowOff>
    </xdr:from>
    <xdr:ext cx="534377" cy="259045"/>
    <xdr:sp macro="" textlink="">
      <xdr:nvSpPr>
        <xdr:cNvPr id="144" name="n_2aveValue【道路】&#10;一人当たり延長">
          <a:extLst>
            <a:ext uri="{FF2B5EF4-FFF2-40B4-BE49-F238E27FC236}">
              <a16:creationId xmlns:a16="http://schemas.microsoft.com/office/drawing/2014/main" id="{755E2902-0A1C-4BF2-B883-20497E7DC27F}"/>
            </a:ext>
          </a:extLst>
        </xdr:cNvPr>
        <xdr:cNvSpPr txBox="1"/>
      </xdr:nvSpPr>
      <xdr:spPr>
        <a:xfrm>
          <a:off x="8483111" y="646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159284</xdr:rowOff>
    </xdr:from>
    <xdr:ext cx="534377" cy="259045"/>
    <xdr:sp macro="" textlink="">
      <xdr:nvSpPr>
        <xdr:cNvPr id="145" name="n_3aveValue【道路】&#10;一人当たり延長">
          <a:extLst>
            <a:ext uri="{FF2B5EF4-FFF2-40B4-BE49-F238E27FC236}">
              <a16:creationId xmlns:a16="http://schemas.microsoft.com/office/drawing/2014/main" id="{2CFEFCE3-ED6D-44CD-956D-5205CB09C03E}"/>
            </a:ext>
          </a:extLst>
        </xdr:cNvPr>
        <xdr:cNvSpPr txBox="1"/>
      </xdr:nvSpPr>
      <xdr:spPr>
        <a:xfrm>
          <a:off x="7594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11103</xdr:rowOff>
    </xdr:from>
    <xdr:ext cx="534377" cy="259045"/>
    <xdr:sp macro="" textlink="">
      <xdr:nvSpPr>
        <xdr:cNvPr id="146" name="n_4aveValue【道路】&#10;一人当たり延長">
          <a:extLst>
            <a:ext uri="{FF2B5EF4-FFF2-40B4-BE49-F238E27FC236}">
              <a16:creationId xmlns:a16="http://schemas.microsoft.com/office/drawing/2014/main" id="{CF8FDDDF-B6EB-4879-8D18-3AFF6254BB9F}"/>
            </a:ext>
          </a:extLst>
        </xdr:cNvPr>
        <xdr:cNvSpPr txBox="1"/>
      </xdr:nvSpPr>
      <xdr:spPr>
        <a:xfrm>
          <a:off x="6705111" y="652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146816</xdr:rowOff>
    </xdr:from>
    <xdr:ext cx="534377" cy="259045"/>
    <xdr:sp macro="" textlink="">
      <xdr:nvSpPr>
        <xdr:cNvPr id="147" name="n_1mainValue【道路】&#10;一人当たり延長">
          <a:extLst>
            <a:ext uri="{FF2B5EF4-FFF2-40B4-BE49-F238E27FC236}">
              <a16:creationId xmlns:a16="http://schemas.microsoft.com/office/drawing/2014/main" id="{094BADEF-6251-48B8-A451-D74ADE1F32CE}"/>
            </a:ext>
          </a:extLst>
        </xdr:cNvPr>
        <xdr:cNvSpPr txBox="1"/>
      </xdr:nvSpPr>
      <xdr:spPr>
        <a:xfrm>
          <a:off x="9359411" y="700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150245</xdr:rowOff>
    </xdr:from>
    <xdr:ext cx="534377" cy="259045"/>
    <xdr:sp macro="" textlink="">
      <xdr:nvSpPr>
        <xdr:cNvPr id="148" name="n_2mainValue【道路】&#10;一人当たり延長">
          <a:extLst>
            <a:ext uri="{FF2B5EF4-FFF2-40B4-BE49-F238E27FC236}">
              <a16:creationId xmlns:a16="http://schemas.microsoft.com/office/drawing/2014/main" id="{8B439047-AEB8-49DA-A7CC-E0CDCDB0ABF3}"/>
            </a:ext>
          </a:extLst>
        </xdr:cNvPr>
        <xdr:cNvSpPr txBox="1"/>
      </xdr:nvSpPr>
      <xdr:spPr>
        <a:xfrm>
          <a:off x="8483111" y="700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153478</xdr:rowOff>
    </xdr:from>
    <xdr:ext cx="534377" cy="259045"/>
    <xdr:sp macro="" textlink="">
      <xdr:nvSpPr>
        <xdr:cNvPr id="149" name="n_3mainValue【道路】&#10;一人当たり延長">
          <a:extLst>
            <a:ext uri="{FF2B5EF4-FFF2-40B4-BE49-F238E27FC236}">
              <a16:creationId xmlns:a16="http://schemas.microsoft.com/office/drawing/2014/main" id="{8AC73486-FD25-425D-A2C1-E0885217C533}"/>
            </a:ext>
          </a:extLst>
        </xdr:cNvPr>
        <xdr:cNvSpPr txBox="1"/>
      </xdr:nvSpPr>
      <xdr:spPr>
        <a:xfrm>
          <a:off x="7594111" y="701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156352</xdr:rowOff>
    </xdr:from>
    <xdr:ext cx="534377" cy="259045"/>
    <xdr:sp macro="" textlink="">
      <xdr:nvSpPr>
        <xdr:cNvPr id="150" name="n_4mainValue【道路】&#10;一人当たり延長">
          <a:extLst>
            <a:ext uri="{FF2B5EF4-FFF2-40B4-BE49-F238E27FC236}">
              <a16:creationId xmlns:a16="http://schemas.microsoft.com/office/drawing/2014/main" id="{D3905900-65F7-4311-A652-8AC6E497D2C5}"/>
            </a:ext>
          </a:extLst>
        </xdr:cNvPr>
        <xdr:cNvSpPr txBox="1"/>
      </xdr:nvSpPr>
      <xdr:spPr>
        <a:xfrm>
          <a:off x="6705111" y="701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932108C2-4310-4521-8A27-A3D457F525B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145ECC1-DE45-4FF4-B7C5-95A2F3A4AA5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F25B8197-3840-4CDE-8A16-05B44AA7359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BB2EE856-FB01-47B8-B727-DA3E2B6C082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2ED7B3A9-C569-4A2D-9416-85977CF8C20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3C323D3A-69E6-4870-AC3E-C0AE7D4CAD7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5ECA30CB-A02D-41B1-82A1-78A665B57DF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2467B767-ABDE-4DD7-9AEC-D778261D175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44234BAE-0AA2-4E0F-A07B-73F08876A95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95C6D3AC-A9C1-4819-B47B-533662E191C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2E5BFFC6-983D-46E1-88B2-09027876592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D7D30059-A90D-4EB6-A40D-84271227DDA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2E289FF4-1262-4A5D-885B-BDC2B8812C2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6CA12596-4E00-4EEF-B448-1787438C88B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6A1C9BC0-6CA7-482F-91B8-5EFDD8FA54C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817C9EDF-2DE5-4C6A-B87D-B01B529A21B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F6F9205E-DDEC-4B46-89F1-D9E6C8788BE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48753C04-2092-446C-B115-E6457921756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9FF3E598-E305-481F-8E37-803F6107CA2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106D1462-564A-4F46-B542-B57FE9C9076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7DC098FA-F11B-4048-A0FA-9A826C3DB3F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7058C287-259A-44D3-9E7E-6E192B90CB0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FD03498F-F932-4084-B14D-9994FC6189D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325E8183-8921-4A4C-A492-80E50985261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橋りょう・トンネル】&#10;有形固定資産減価償却率グラフ枠">
          <a:extLst>
            <a:ext uri="{FF2B5EF4-FFF2-40B4-BE49-F238E27FC236}">
              <a16:creationId xmlns:a16="http://schemas.microsoft.com/office/drawing/2014/main" id="{62F58335-F100-4DB8-8448-2F687C3D0E7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27759</xdr:rowOff>
    </xdr:to>
    <xdr:cxnSp macro="">
      <xdr:nvCxnSpPr>
        <xdr:cNvPr id="176" name="直線コネクタ 175">
          <a:extLst>
            <a:ext uri="{FF2B5EF4-FFF2-40B4-BE49-F238E27FC236}">
              <a16:creationId xmlns:a16="http://schemas.microsoft.com/office/drawing/2014/main" id="{A41C2363-DEE7-422A-9E88-ECAEDDFEACC8}"/>
            </a:ext>
          </a:extLst>
        </xdr:cNvPr>
        <xdr:cNvCxnSpPr/>
      </xdr:nvCxnSpPr>
      <xdr:spPr>
        <a:xfrm flipV="1">
          <a:off x="4634865" y="9506494"/>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31586</xdr:rowOff>
    </xdr:from>
    <xdr:ext cx="405111" cy="259045"/>
    <xdr:sp macro="" textlink="">
      <xdr:nvSpPr>
        <xdr:cNvPr id="177" name="【橋りょう・トンネル】&#10;有形固定資産減価償却率最小値テキスト">
          <a:extLst>
            <a:ext uri="{FF2B5EF4-FFF2-40B4-BE49-F238E27FC236}">
              <a16:creationId xmlns:a16="http://schemas.microsoft.com/office/drawing/2014/main" id="{B3C52D40-607E-445D-8976-88C9498BF147}"/>
            </a:ext>
          </a:extLst>
        </xdr:cNvPr>
        <xdr:cNvSpPr txBox="1"/>
      </xdr:nvSpPr>
      <xdr:spPr>
        <a:xfrm>
          <a:off x="4673600" y="11004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27759</xdr:rowOff>
    </xdr:from>
    <xdr:to>
      <xdr:col>24</xdr:col>
      <xdr:colOff>152400</xdr:colOff>
      <xdr:row>64</xdr:row>
      <xdr:rowOff>27759</xdr:rowOff>
    </xdr:to>
    <xdr:cxnSp macro="">
      <xdr:nvCxnSpPr>
        <xdr:cNvPr id="178" name="直線コネクタ 177">
          <a:extLst>
            <a:ext uri="{FF2B5EF4-FFF2-40B4-BE49-F238E27FC236}">
              <a16:creationId xmlns:a16="http://schemas.microsoft.com/office/drawing/2014/main" id="{8562140B-82B1-41F9-83B3-DEE038B929E0}"/>
            </a:ext>
          </a:extLst>
        </xdr:cNvPr>
        <xdr:cNvCxnSpPr/>
      </xdr:nvCxnSpPr>
      <xdr:spPr>
        <a:xfrm>
          <a:off x="4546600" y="1100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9" name="【橋りょう・トンネル】&#10;有形固定資産減価償却率最大値テキスト">
          <a:extLst>
            <a:ext uri="{FF2B5EF4-FFF2-40B4-BE49-F238E27FC236}">
              <a16:creationId xmlns:a16="http://schemas.microsoft.com/office/drawing/2014/main" id="{C3D61DBD-C590-4D5D-A9FE-83C9E4571DEB}"/>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80" name="直線コネクタ 179">
          <a:extLst>
            <a:ext uri="{FF2B5EF4-FFF2-40B4-BE49-F238E27FC236}">
              <a16:creationId xmlns:a16="http://schemas.microsoft.com/office/drawing/2014/main" id="{DB46591D-F6BC-498F-B612-C9FE83FC3A08}"/>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17797</xdr:rowOff>
    </xdr:from>
    <xdr:ext cx="405111" cy="259045"/>
    <xdr:sp macro="" textlink="">
      <xdr:nvSpPr>
        <xdr:cNvPr id="181" name="【橋りょう・トンネル】&#10;有形固定資産減価償却率平均値テキスト">
          <a:extLst>
            <a:ext uri="{FF2B5EF4-FFF2-40B4-BE49-F238E27FC236}">
              <a16:creationId xmlns:a16="http://schemas.microsoft.com/office/drawing/2014/main" id="{B8D12FF7-748D-497B-837A-438F057B021B}"/>
            </a:ext>
          </a:extLst>
        </xdr:cNvPr>
        <xdr:cNvSpPr txBox="1"/>
      </xdr:nvSpPr>
      <xdr:spPr>
        <a:xfrm>
          <a:off x="4673600" y="1030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82" name="フローチャート: 判断 181">
          <a:extLst>
            <a:ext uri="{FF2B5EF4-FFF2-40B4-BE49-F238E27FC236}">
              <a16:creationId xmlns:a16="http://schemas.microsoft.com/office/drawing/2014/main" id="{BB31464E-6452-409A-AD8E-812EFC22A7FD}"/>
            </a:ext>
          </a:extLst>
        </xdr:cNvPr>
        <xdr:cNvSpPr/>
      </xdr:nvSpPr>
      <xdr:spPr>
        <a:xfrm>
          <a:off x="4584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158206</xdr:rowOff>
    </xdr:from>
    <xdr:to>
      <xdr:col>20</xdr:col>
      <xdr:colOff>38100</xdr:colOff>
      <xdr:row>61</xdr:row>
      <xdr:rowOff>88356</xdr:rowOff>
    </xdr:to>
    <xdr:sp macro="" textlink="">
      <xdr:nvSpPr>
        <xdr:cNvPr id="183" name="フローチャート: 判断 182">
          <a:extLst>
            <a:ext uri="{FF2B5EF4-FFF2-40B4-BE49-F238E27FC236}">
              <a16:creationId xmlns:a16="http://schemas.microsoft.com/office/drawing/2014/main" id="{89A64C4D-7FB2-49ED-AAF0-6215C2057EE3}"/>
            </a:ext>
          </a:extLst>
        </xdr:cNvPr>
        <xdr:cNvSpPr/>
      </xdr:nvSpPr>
      <xdr:spPr>
        <a:xfrm>
          <a:off x="3746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4" name="フローチャート: 判断 183">
          <a:extLst>
            <a:ext uri="{FF2B5EF4-FFF2-40B4-BE49-F238E27FC236}">
              <a16:creationId xmlns:a16="http://schemas.microsoft.com/office/drawing/2014/main" id="{963C59E4-51CD-4D9E-9823-09B7A20FCAC3}"/>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85" name="フローチャート: 判断 184">
          <a:extLst>
            <a:ext uri="{FF2B5EF4-FFF2-40B4-BE49-F238E27FC236}">
              <a16:creationId xmlns:a16="http://schemas.microsoft.com/office/drawing/2014/main" id="{322B29D7-A07D-41C4-B540-153295AC3373}"/>
            </a:ext>
          </a:extLst>
        </xdr:cNvPr>
        <xdr:cNvSpPr/>
      </xdr:nvSpPr>
      <xdr:spPr>
        <a:xfrm>
          <a:off x="1968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6" name="フローチャート: 判断 185">
          <a:extLst>
            <a:ext uri="{FF2B5EF4-FFF2-40B4-BE49-F238E27FC236}">
              <a16:creationId xmlns:a16="http://schemas.microsoft.com/office/drawing/2014/main" id="{1D6D2E64-282E-466F-98B8-96BC9814C0CA}"/>
            </a:ext>
          </a:extLst>
        </xdr:cNvPr>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A5A6088-357B-4435-A00C-BDD68C71DEF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560F391-D6A0-4520-93FF-6223B842637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40BC85C-9E91-4EB1-9E86-51268600ADB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55B26728-5D6B-4390-A1BD-3B111F84DF4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87194187-2852-48F7-8805-82D1A49B825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35741</xdr:rowOff>
    </xdr:from>
    <xdr:to>
      <xdr:col>24</xdr:col>
      <xdr:colOff>114300</xdr:colOff>
      <xdr:row>61</xdr:row>
      <xdr:rowOff>137341</xdr:rowOff>
    </xdr:to>
    <xdr:sp macro="" textlink="">
      <xdr:nvSpPr>
        <xdr:cNvPr id="192" name="楕円 191">
          <a:extLst>
            <a:ext uri="{FF2B5EF4-FFF2-40B4-BE49-F238E27FC236}">
              <a16:creationId xmlns:a16="http://schemas.microsoft.com/office/drawing/2014/main" id="{DD579D1D-39AF-4E9C-B878-4F1537B52A98}"/>
            </a:ext>
          </a:extLst>
        </xdr:cNvPr>
        <xdr:cNvSpPr/>
      </xdr:nvSpPr>
      <xdr:spPr>
        <a:xfrm>
          <a:off x="45847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14168</xdr:rowOff>
    </xdr:from>
    <xdr:ext cx="405111" cy="259045"/>
    <xdr:sp macro="" textlink="">
      <xdr:nvSpPr>
        <xdr:cNvPr id="193" name="【橋りょう・トンネル】&#10;有形固定資産減価償却率該当値テキスト">
          <a:extLst>
            <a:ext uri="{FF2B5EF4-FFF2-40B4-BE49-F238E27FC236}">
              <a16:creationId xmlns:a16="http://schemas.microsoft.com/office/drawing/2014/main" id="{46A7FC71-0C0D-4F5C-8EC0-C7B35DBA860C}"/>
            </a:ext>
          </a:extLst>
        </xdr:cNvPr>
        <xdr:cNvSpPr txBox="1"/>
      </xdr:nvSpPr>
      <xdr:spPr>
        <a:xfrm>
          <a:off x="4673600"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11249</xdr:rowOff>
    </xdr:from>
    <xdr:to>
      <xdr:col>20</xdr:col>
      <xdr:colOff>38100</xdr:colOff>
      <xdr:row>61</xdr:row>
      <xdr:rowOff>112849</xdr:rowOff>
    </xdr:to>
    <xdr:sp macro="" textlink="">
      <xdr:nvSpPr>
        <xdr:cNvPr id="194" name="楕円 193">
          <a:extLst>
            <a:ext uri="{FF2B5EF4-FFF2-40B4-BE49-F238E27FC236}">
              <a16:creationId xmlns:a16="http://schemas.microsoft.com/office/drawing/2014/main" id="{6EA49E39-82F7-4337-82E5-B7DAA606DA8D}"/>
            </a:ext>
          </a:extLst>
        </xdr:cNvPr>
        <xdr:cNvSpPr/>
      </xdr:nvSpPr>
      <xdr:spPr>
        <a:xfrm>
          <a:off x="3746500" y="104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62049</xdr:rowOff>
    </xdr:from>
    <xdr:to>
      <xdr:col>24</xdr:col>
      <xdr:colOff>63500</xdr:colOff>
      <xdr:row>61</xdr:row>
      <xdr:rowOff>86541</xdr:rowOff>
    </xdr:to>
    <xdr:cxnSp macro="">
      <xdr:nvCxnSpPr>
        <xdr:cNvPr id="195" name="直線コネクタ 194">
          <a:extLst>
            <a:ext uri="{FF2B5EF4-FFF2-40B4-BE49-F238E27FC236}">
              <a16:creationId xmlns:a16="http://schemas.microsoft.com/office/drawing/2014/main" id="{3CC2F77A-CFBA-4936-B8A3-056A274E7724}"/>
            </a:ext>
          </a:extLst>
        </xdr:cNvPr>
        <xdr:cNvCxnSpPr/>
      </xdr:nvCxnSpPr>
      <xdr:spPr>
        <a:xfrm>
          <a:off x="3797300" y="10520499"/>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158206</xdr:rowOff>
    </xdr:from>
    <xdr:to>
      <xdr:col>15</xdr:col>
      <xdr:colOff>101600</xdr:colOff>
      <xdr:row>61</xdr:row>
      <xdr:rowOff>88356</xdr:rowOff>
    </xdr:to>
    <xdr:sp macro="" textlink="">
      <xdr:nvSpPr>
        <xdr:cNvPr id="196" name="楕円 195">
          <a:extLst>
            <a:ext uri="{FF2B5EF4-FFF2-40B4-BE49-F238E27FC236}">
              <a16:creationId xmlns:a16="http://schemas.microsoft.com/office/drawing/2014/main" id="{0E335129-A375-4F72-943C-5A6EC363F36B}"/>
            </a:ext>
          </a:extLst>
        </xdr:cNvPr>
        <xdr:cNvSpPr/>
      </xdr:nvSpPr>
      <xdr:spPr>
        <a:xfrm>
          <a:off x="2857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37556</xdr:rowOff>
    </xdr:from>
    <xdr:to>
      <xdr:col>19</xdr:col>
      <xdr:colOff>177800</xdr:colOff>
      <xdr:row>61</xdr:row>
      <xdr:rowOff>62049</xdr:rowOff>
    </xdr:to>
    <xdr:cxnSp macro="">
      <xdr:nvCxnSpPr>
        <xdr:cNvPr id="197" name="直線コネクタ 196">
          <a:extLst>
            <a:ext uri="{FF2B5EF4-FFF2-40B4-BE49-F238E27FC236}">
              <a16:creationId xmlns:a16="http://schemas.microsoft.com/office/drawing/2014/main" id="{EEED317A-4E45-49D7-AA56-118C20355BE2}"/>
            </a:ext>
          </a:extLst>
        </xdr:cNvPr>
        <xdr:cNvCxnSpPr/>
      </xdr:nvCxnSpPr>
      <xdr:spPr>
        <a:xfrm>
          <a:off x="2908300" y="1049600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98" name="楕円 197">
          <a:extLst>
            <a:ext uri="{FF2B5EF4-FFF2-40B4-BE49-F238E27FC236}">
              <a16:creationId xmlns:a16="http://schemas.microsoft.com/office/drawing/2014/main" id="{CE93628C-F83E-453D-896D-8E20654324C0}"/>
            </a:ext>
          </a:extLst>
        </xdr:cNvPr>
        <xdr:cNvSpPr/>
      </xdr:nvSpPr>
      <xdr:spPr>
        <a:xfrm>
          <a:off x="19685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9797</xdr:rowOff>
    </xdr:from>
    <xdr:to>
      <xdr:col>15</xdr:col>
      <xdr:colOff>50800</xdr:colOff>
      <xdr:row>61</xdr:row>
      <xdr:rowOff>37556</xdr:rowOff>
    </xdr:to>
    <xdr:cxnSp macro="">
      <xdr:nvCxnSpPr>
        <xdr:cNvPr id="199" name="直線コネクタ 198">
          <a:extLst>
            <a:ext uri="{FF2B5EF4-FFF2-40B4-BE49-F238E27FC236}">
              <a16:creationId xmlns:a16="http://schemas.microsoft.com/office/drawing/2014/main" id="{79567E7D-108D-4EF5-9E2C-437DB692A0EB}"/>
            </a:ext>
          </a:extLst>
        </xdr:cNvPr>
        <xdr:cNvCxnSpPr/>
      </xdr:nvCxnSpPr>
      <xdr:spPr>
        <a:xfrm>
          <a:off x="2019300" y="1046824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105954</xdr:rowOff>
    </xdr:from>
    <xdr:to>
      <xdr:col>6</xdr:col>
      <xdr:colOff>38100</xdr:colOff>
      <xdr:row>61</xdr:row>
      <xdr:rowOff>36104</xdr:rowOff>
    </xdr:to>
    <xdr:sp macro="" textlink="">
      <xdr:nvSpPr>
        <xdr:cNvPr id="200" name="楕円 199">
          <a:extLst>
            <a:ext uri="{FF2B5EF4-FFF2-40B4-BE49-F238E27FC236}">
              <a16:creationId xmlns:a16="http://schemas.microsoft.com/office/drawing/2014/main" id="{1521A663-3CAD-47A5-ADD2-ADCDC0C5233E}"/>
            </a:ext>
          </a:extLst>
        </xdr:cNvPr>
        <xdr:cNvSpPr/>
      </xdr:nvSpPr>
      <xdr:spPr>
        <a:xfrm>
          <a:off x="1079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156754</xdr:rowOff>
    </xdr:from>
    <xdr:to>
      <xdr:col>10</xdr:col>
      <xdr:colOff>114300</xdr:colOff>
      <xdr:row>61</xdr:row>
      <xdr:rowOff>9797</xdr:rowOff>
    </xdr:to>
    <xdr:cxnSp macro="">
      <xdr:nvCxnSpPr>
        <xdr:cNvPr id="201" name="直線コネクタ 200">
          <a:extLst>
            <a:ext uri="{FF2B5EF4-FFF2-40B4-BE49-F238E27FC236}">
              <a16:creationId xmlns:a16="http://schemas.microsoft.com/office/drawing/2014/main" id="{28728C5A-F2A3-4042-A330-76DCF68AA30A}"/>
            </a:ext>
          </a:extLst>
        </xdr:cNvPr>
        <xdr:cNvCxnSpPr/>
      </xdr:nvCxnSpPr>
      <xdr:spPr>
        <a:xfrm>
          <a:off x="1130300" y="1044375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104883</xdr:rowOff>
    </xdr:from>
    <xdr:ext cx="405111" cy="259045"/>
    <xdr:sp macro="" textlink="">
      <xdr:nvSpPr>
        <xdr:cNvPr id="202" name="n_1aveValue【橋りょう・トンネル】&#10;有形固定資産減価償却率">
          <a:extLst>
            <a:ext uri="{FF2B5EF4-FFF2-40B4-BE49-F238E27FC236}">
              <a16:creationId xmlns:a16="http://schemas.microsoft.com/office/drawing/2014/main" id="{DB7253DE-7AB6-4AD0-A530-F05BB50813B1}"/>
            </a:ext>
          </a:extLst>
        </xdr:cNvPr>
        <xdr:cNvSpPr txBox="1"/>
      </xdr:nvSpPr>
      <xdr:spPr>
        <a:xfrm>
          <a:off x="358204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3" name="n_2aveValue【橋りょう・トンネル】&#10;有形固定資産減価償却率">
          <a:extLst>
            <a:ext uri="{FF2B5EF4-FFF2-40B4-BE49-F238E27FC236}">
              <a16:creationId xmlns:a16="http://schemas.microsoft.com/office/drawing/2014/main" id="{7C19B2D9-80FD-4E0B-855C-F93FB14E2F9D}"/>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54990</xdr:rowOff>
    </xdr:from>
    <xdr:ext cx="405111" cy="259045"/>
    <xdr:sp macro="" textlink="">
      <xdr:nvSpPr>
        <xdr:cNvPr id="204" name="n_3aveValue【橋りょう・トンネル】&#10;有形固定資産減価償却率">
          <a:extLst>
            <a:ext uri="{FF2B5EF4-FFF2-40B4-BE49-F238E27FC236}">
              <a16:creationId xmlns:a16="http://schemas.microsoft.com/office/drawing/2014/main" id="{FE645902-522F-468D-BC7B-0A4ADF98127E}"/>
            </a:ext>
          </a:extLst>
        </xdr:cNvPr>
        <xdr:cNvSpPr txBox="1"/>
      </xdr:nvSpPr>
      <xdr:spPr>
        <a:xfrm>
          <a:off x="1816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48458</xdr:rowOff>
    </xdr:from>
    <xdr:ext cx="405111" cy="259045"/>
    <xdr:sp macro="" textlink="">
      <xdr:nvSpPr>
        <xdr:cNvPr id="205" name="n_4aveValue【橋りょう・トンネル】&#10;有形固定資産減価償却率">
          <a:extLst>
            <a:ext uri="{FF2B5EF4-FFF2-40B4-BE49-F238E27FC236}">
              <a16:creationId xmlns:a16="http://schemas.microsoft.com/office/drawing/2014/main" id="{4FD9C461-AF99-4619-A659-61392691AA23}"/>
            </a:ext>
          </a:extLst>
        </xdr:cNvPr>
        <xdr:cNvSpPr txBox="1"/>
      </xdr:nvSpPr>
      <xdr:spPr>
        <a:xfrm>
          <a:off x="927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103976</xdr:rowOff>
    </xdr:from>
    <xdr:ext cx="405111" cy="259045"/>
    <xdr:sp macro="" textlink="">
      <xdr:nvSpPr>
        <xdr:cNvPr id="206" name="n_1mainValue【橋りょう・トンネル】&#10;有形固定資産減価償却率">
          <a:extLst>
            <a:ext uri="{FF2B5EF4-FFF2-40B4-BE49-F238E27FC236}">
              <a16:creationId xmlns:a16="http://schemas.microsoft.com/office/drawing/2014/main" id="{283CF8B0-0E6E-4239-9667-1383731F52F7}"/>
            </a:ext>
          </a:extLst>
        </xdr:cNvPr>
        <xdr:cNvSpPr txBox="1"/>
      </xdr:nvSpPr>
      <xdr:spPr>
        <a:xfrm>
          <a:off x="3582044" y="1056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79483</xdr:rowOff>
    </xdr:from>
    <xdr:ext cx="405111" cy="259045"/>
    <xdr:sp macro="" textlink="">
      <xdr:nvSpPr>
        <xdr:cNvPr id="207" name="n_2mainValue【橋りょう・トンネル】&#10;有形固定資産減価償却率">
          <a:extLst>
            <a:ext uri="{FF2B5EF4-FFF2-40B4-BE49-F238E27FC236}">
              <a16:creationId xmlns:a16="http://schemas.microsoft.com/office/drawing/2014/main" id="{F2E8EC22-E2C7-4885-A8B9-B1CA3705D5E0}"/>
            </a:ext>
          </a:extLst>
        </xdr:cNvPr>
        <xdr:cNvSpPr txBox="1"/>
      </xdr:nvSpPr>
      <xdr:spPr>
        <a:xfrm>
          <a:off x="27057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77124</xdr:rowOff>
    </xdr:from>
    <xdr:ext cx="405111" cy="259045"/>
    <xdr:sp macro="" textlink="">
      <xdr:nvSpPr>
        <xdr:cNvPr id="208" name="n_3mainValue【橋りょう・トンネル】&#10;有形固定資産減価償却率">
          <a:extLst>
            <a:ext uri="{FF2B5EF4-FFF2-40B4-BE49-F238E27FC236}">
              <a16:creationId xmlns:a16="http://schemas.microsoft.com/office/drawing/2014/main" id="{DCC0DA57-BF3B-45A8-BFA5-BC03AF39C922}"/>
            </a:ext>
          </a:extLst>
        </xdr:cNvPr>
        <xdr:cNvSpPr txBox="1"/>
      </xdr:nvSpPr>
      <xdr:spPr>
        <a:xfrm>
          <a:off x="1816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52631</xdr:rowOff>
    </xdr:from>
    <xdr:ext cx="405111" cy="259045"/>
    <xdr:sp macro="" textlink="">
      <xdr:nvSpPr>
        <xdr:cNvPr id="209" name="n_4mainValue【橋りょう・トンネル】&#10;有形固定資産減価償却率">
          <a:extLst>
            <a:ext uri="{FF2B5EF4-FFF2-40B4-BE49-F238E27FC236}">
              <a16:creationId xmlns:a16="http://schemas.microsoft.com/office/drawing/2014/main" id="{46EF9636-AF36-47B7-ABD9-6F76FD1F2AC7}"/>
            </a:ext>
          </a:extLst>
        </xdr:cNvPr>
        <xdr:cNvSpPr txBox="1"/>
      </xdr:nvSpPr>
      <xdr:spPr>
        <a:xfrm>
          <a:off x="927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58634DA0-42DA-4B96-9F56-DC90E7B8159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6BE28108-6C08-4CE1-BFD6-29CE19BE8D6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B5E0B314-700D-4870-BD84-1C5CB78F97F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08780AAD-08B4-4F7B-AF78-A1E4640B0A9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3DFB59A3-2BE2-45D4-9AFC-00A3FED3464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6D7072A4-EA5D-429F-A4CE-5EF3F736D12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3CCF365A-7921-4F25-9C57-13191504E18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C7BBD82B-A5E6-4E8E-8E6C-9B662CC7222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B35EEC52-923E-48AC-BF0B-A94698D897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D8A2997C-A01B-412B-8AB7-13DC3317765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07478C12-1C94-48E1-BC64-DC37FA02FAD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1" name="テキスト ボックス 220">
          <a:extLst>
            <a:ext uri="{FF2B5EF4-FFF2-40B4-BE49-F238E27FC236}">
              <a16:creationId xmlns:a16="http://schemas.microsoft.com/office/drawing/2014/main" id="{BA53104C-1161-4872-B786-7ECD6DF21A09}"/>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F76FD0C7-0576-4300-803E-EE8F1DD459D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3" name="テキスト ボックス 222">
          <a:extLst>
            <a:ext uri="{FF2B5EF4-FFF2-40B4-BE49-F238E27FC236}">
              <a16:creationId xmlns:a16="http://schemas.microsoft.com/office/drawing/2014/main" id="{2522A855-D8D0-41C0-97C7-1FEEA1C38924}"/>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CE81AAD5-3951-47BD-91E1-63D00E040F2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5" name="テキスト ボックス 224">
          <a:extLst>
            <a:ext uri="{FF2B5EF4-FFF2-40B4-BE49-F238E27FC236}">
              <a16:creationId xmlns:a16="http://schemas.microsoft.com/office/drawing/2014/main" id="{09B1260E-05F6-4B52-92B6-6A17D5C58AE9}"/>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F07B827C-07B0-451E-9B38-94DC5EAA8D1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7" name="テキスト ボックス 226">
          <a:extLst>
            <a:ext uri="{FF2B5EF4-FFF2-40B4-BE49-F238E27FC236}">
              <a16:creationId xmlns:a16="http://schemas.microsoft.com/office/drawing/2014/main" id="{9A28B76F-133D-4675-9AA8-4A8A8E9A92F1}"/>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EF3EEF20-EF91-414E-AB48-5905BA37F37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9" name="テキスト ボックス 228">
          <a:extLst>
            <a:ext uri="{FF2B5EF4-FFF2-40B4-BE49-F238E27FC236}">
              <a16:creationId xmlns:a16="http://schemas.microsoft.com/office/drawing/2014/main" id="{547EB839-7B49-48AB-8F39-F597FEEC1E23}"/>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E95B3B48-DCAE-4620-A119-56E942C7CF5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1" name="テキスト ボックス 230">
          <a:extLst>
            <a:ext uri="{FF2B5EF4-FFF2-40B4-BE49-F238E27FC236}">
              <a16:creationId xmlns:a16="http://schemas.microsoft.com/office/drawing/2014/main" id="{324A141C-E51B-45EA-B820-5D6F84D4042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橋りょう・トンネル】&#10;一人当たり有形固定資産（償却資産）額グラフ枠">
          <a:extLst>
            <a:ext uri="{FF2B5EF4-FFF2-40B4-BE49-F238E27FC236}">
              <a16:creationId xmlns:a16="http://schemas.microsoft.com/office/drawing/2014/main" id="{10884199-2446-46A4-8999-8949780625F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57622</xdr:rowOff>
    </xdr:from>
    <xdr:to>
      <xdr:col>54</xdr:col>
      <xdr:colOff>189865</xdr:colOff>
      <xdr:row>64</xdr:row>
      <xdr:rowOff>71232</xdr:rowOff>
    </xdr:to>
    <xdr:cxnSp macro="">
      <xdr:nvCxnSpPr>
        <xdr:cNvPr id="233" name="直線コネクタ 232">
          <a:extLst>
            <a:ext uri="{FF2B5EF4-FFF2-40B4-BE49-F238E27FC236}">
              <a16:creationId xmlns:a16="http://schemas.microsoft.com/office/drawing/2014/main" id="{89E567A0-AEAC-42E0-BB3C-E339F7979E7B}"/>
            </a:ext>
          </a:extLst>
        </xdr:cNvPr>
        <xdr:cNvCxnSpPr/>
      </xdr:nvCxnSpPr>
      <xdr:spPr>
        <a:xfrm flipV="1">
          <a:off x="10476865" y="9658822"/>
          <a:ext cx="0" cy="1385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75059</xdr:rowOff>
    </xdr:from>
    <xdr:ext cx="534377" cy="259045"/>
    <xdr:sp macro="" textlink="">
      <xdr:nvSpPr>
        <xdr:cNvPr id="234" name="【橋りょう・トンネル】&#10;一人当たり有形固定資産（償却資産）額最小値テキスト">
          <a:extLst>
            <a:ext uri="{FF2B5EF4-FFF2-40B4-BE49-F238E27FC236}">
              <a16:creationId xmlns:a16="http://schemas.microsoft.com/office/drawing/2014/main" id="{F50B0205-5AC3-4820-B27C-B4B3B7C960E3}"/>
            </a:ext>
          </a:extLst>
        </xdr:cNvPr>
        <xdr:cNvSpPr txBox="1"/>
      </xdr:nvSpPr>
      <xdr:spPr>
        <a:xfrm>
          <a:off x="10515600" y="1104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71232</xdr:rowOff>
    </xdr:from>
    <xdr:to>
      <xdr:col>55</xdr:col>
      <xdr:colOff>88900</xdr:colOff>
      <xdr:row>64</xdr:row>
      <xdr:rowOff>71232</xdr:rowOff>
    </xdr:to>
    <xdr:cxnSp macro="">
      <xdr:nvCxnSpPr>
        <xdr:cNvPr id="235" name="直線コネクタ 234">
          <a:extLst>
            <a:ext uri="{FF2B5EF4-FFF2-40B4-BE49-F238E27FC236}">
              <a16:creationId xmlns:a16="http://schemas.microsoft.com/office/drawing/2014/main" id="{F3AC2127-E606-4247-8898-F6F60DC27744}"/>
            </a:ext>
          </a:extLst>
        </xdr:cNvPr>
        <xdr:cNvCxnSpPr/>
      </xdr:nvCxnSpPr>
      <xdr:spPr>
        <a:xfrm>
          <a:off x="10388600" y="1104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4299</xdr:rowOff>
    </xdr:from>
    <xdr:ext cx="690189" cy="259045"/>
    <xdr:sp macro="" textlink="">
      <xdr:nvSpPr>
        <xdr:cNvPr id="236" name="【橋りょう・トンネル】&#10;一人当たり有形固定資産（償却資産）額最大値テキスト">
          <a:extLst>
            <a:ext uri="{FF2B5EF4-FFF2-40B4-BE49-F238E27FC236}">
              <a16:creationId xmlns:a16="http://schemas.microsoft.com/office/drawing/2014/main" id="{1CB5F9F6-D622-484D-9F03-8617C26F6007}"/>
            </a:ext>
          </a:extLst>
        </xdr:cNvPr>
        <xdr:cNvSpPr txBox="1"/>
      </xdr:nvSpPr>
      <xdr:spPr>
        <a:xfrm>
          <a:off x="10515600" y="94340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57622</xdr:rowOff>
    </xdr:from>
    <xdr:to>
      <xdr:col>55</xdr:col>
      <xdr:colOff>88900</xdr:colOff>
      <xdr:row>56</xdr:row>
      <xdr:rowOff>57622</xdr:rowOff>
    </xdr:to>
    <xdr:cxnSp macro="">
      <xdr:nvCxnSpPr>
        <xdr:cNvPr id="237" name="直線コネクタ 236">
          <a:extLst>
            <a:ext uri="{FF2B5EF4-FFF2-40B4-BE49-F238E27FC236}">
              <a16:creationId xmlns:a16="http://schemas.microsoft.com/office/drawing/2014/main" id="{D38AF09D-ABA2-41AC-AD18-3330D40C0D26}"/>
            </a:ext>
          </a:extLst>
        </xdr:cNvPr>
        <xdr:cNvCxnSpPr/>
      </xdr:nvCxnSpPr>
      <xdr:spPr>
        <a:xfrm>
          <a:off x="10388600" y="965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152077</xdr:rowOff>
    </xdr:from>
    <xdr:ext cx="599010" cy="259045"/>
    <xdr:sp macro="" textlink="">
      <xdr:nvSpPr>
        <xdr:cNvPr id="238" name="【橋りょう・トンネル】&#10;一人当たり有形固定資産（償却資産）額平均値テキスト">
          <a:extLst>
            <a:ext uri="{FF2B5EF4-FFF2-40B4-BE49-F238E27FC236}">
              <a16:creationId xmlns:a16="http://schemas.microsoft.com/office/drawing/2014/main" id="{13AD5671-D189-458A-91C9-3287722C2D6B}"/>
            </a:ext>
          </a:extLst>
        </xdr:cNvPr>
        <xdr:cNvSpPr txBox="1"/>
      </xdr:nvSpPr>
      <xdr:spPr>
        <a:xfrm>
          <a:off x="10515600" y="10610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129200</xdr:rowOff>
    </xdr:from>
    <xdr:to>
      <xdr:col>55</xdr:col>
      <xdr:colOff>50800</xdr:colOff>
      <xdr:row>63</xdr:row>
      <xdr:rowOff>59350</xdr:rowOff>
    </xdr:to>
    <xdr:sp macro="" textlink="">
      <xdr:nvSpPr>
        <xdr:cNvPr id="239" name="フローチャート: 判断 238">
          <a:extLst>
            <a:ext uri="{FF2B5EF4-FFF2-40B4-BE49-F238E27FC236}">
              <a16:creationId xmlns:a16="http://schemas.microsoft.com/office/drawing/2014/main" id="{4800040D-CE41-4FB7-8903-41245AD6EB65}"/>
            </a:ext>
          </a:extLst>
        </xdr:cNvPr>
        <xdr:cNvSpPr/>
      </xdr:nvSpPr>
      <xdr:spPr>
        <a:xfrm>
          <a:off x="10426700" y="107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139816</xdr:rowOff>
    </xdr:from>
    <xdr:to>
      <xdr:col>50</xdr:col>
      <xdr:colOff>165100</xdr:colOff>
      <xdr:row>63</xdr:row>
      <xdr:rowOff>69966</xdr:rowOff>
    </xdr:to>
    <xdr:sp macro="" textlink="">
      <xdr:nvSpPr>
        <xdr:cNvPr id="240" name="フローチャート: 判断 239">
          <a:extLst>
            <a:ext uri="{FF2B5EF4-FFF2-40B4-BE49-F238E27FC236}">
              <a16:creationId xmlns:a16="http://schemas.microsoft.com/office/drawing/2014/main" id="{598A3EE0-AF0D-45E0-A687-04F58901B274}"/>
            </a:ext>
          </a:extLst>
        </xdr:cNvPr>
        <xdr:cNvSpPr/>
      </xdr:nvSpPr>
      <xdr:spPr>
        <a:xfrm>
          <a:off x="9588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146561</xdr:rowOff>
    </xdr:from>
    <xdr:to>
      <xdr:col>46</xdr:col>
      <xdr:colOff>38100</xdr:colOff>
      <xdr:row>63</xdr:row>
      <xdr:rowOff>76711</xdr:rowOff>
    </xdr:to>
    <xdr:sp macro="" textlink="">
      <xdr:nvSpPr>
        <xdr:cNvPr id="241" name="フローチャート: 判断 240">
          <a:extLst>
            <a:ext uri="{FF2B5EF4-FFF2-40B4-BE49-F238E27FC236}">
              <a16:creationId xmlns:a16="http://schemas.microsoft.com/office/drawing/2014/main" id="{74F57655-FDC6-4429-BFC8-922684996E62}"/>
            </a:ext>
          </a:extLst>
        </xdr:cNvPr>
        <xdr:cNvSpPr/>
      </xdr:nvSpPr>
      <xdr:spPr>
        <a:xfrm>
          <a:off x="8699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163831</xdr:rowOff>
    </xdr:from>
    <xdr:to>
      <xdr:col>41</xdr:col>
      <xdr:colOff>101600</xdr:colOff>
      <xdr:row>63</xdr:row>
      <xdr:rowOff>93981</xdr:rowOff>
    </xdr:to>
    <xdr:sp macro="" textlink="">
      <xdr:nvSpPr>
        <xdr:cNvPr id="242" name="フローチャート: 判断 241">
          <a:extLst>
            <a:ext uri="{FF2B5EF4-FFF2-40B4-BE49-F238E27FC236}">
              <a16:creationId xmlns:a16="http://schemas.microsoft.com/office/drawing/2014/main" id="{3F879E2D-9AD6-43BE-B535-9075CE808404}"/>
            </a:ext>
          </a:extLst>
        </xdr:cNvPr>
        <xdr:cNvSpPr/>
      </xdr:nvSpPr>
      <xdr:spPr>
        <a:xfrm>
          <a:off x="7810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18704</xdr:rowOff>
    </xdr:from>
    <xdr:to>
      <xdr:col>36</xdr:col>
      <xdr:colOff>165100</xdr:colOff>
      <xdr:row>63</xdr:row>
      <xdr:rowOff>120304</xdr:rowOff>
    </xdr:to>
    <xdr:sp macro="" textlink="">
      <xdr:nvSpPr>
        <xdr:cNvPr id="243" name="フローチャート: 判断 242">
          <a:extLst>
            <a:ext uri="{FF2B5EF4-FFF2-40B4-BE49-F238E27FC236}">
              <a16:creationId xmlns:a16="http://schemas.microsoft.com/office/drawing/2014/main" id="{FA13C160-BC23-4FFF-AFD1-3C34C972032A}"/>
            </a:ext>
          </a:extLst>
        </xdr:cNvPr>
        <xdr:cNvSpPr/>
      </xdr:nvSpPr>
      <xdr:spPr>
        <a:xfrm>
          <a:off x="6921500" y="108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33CE92E-FCE4-4C76-AFD1-50700051A11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B630AC5-E873-4676-B424-811EE6DB788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7598F-896E-4DA8-BAAD-E3874CFFA31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C56DD828-9F79-40B9-A408-14278EFF81B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C4D2865B-B80B-4C32-80CD-7EE4C0B11EC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37025</xdr:rowOff>
    </xdr:from>
    <xdr:to>
      <xdr:col>55</xdr:col>
      <xdr:colOff>50800</xdr:colOff>
      <xdr:row>63</xdr:row>
      <xdr:rowOff>138625</xdr:rowOff>
    </xdr:to>
    <xdr:sp macro="" textlink="">
      <xdr:nvSpPr>
        <xdr:cNvPr id="249" name="楕円 248">
          <a:extLst>
            <a:ext uri="{FF2B5EF4-FFF2-40B4-BE49-F238E27FC236}">
              <a16:creationId xmlns:a16="http://schemas.microsoft.com/office/drawing/2014/main" id="{6ADA7CCF-3DC2-4CE5-8D69-7C4B8BDC5BDB}"/>
            </a:ext>
          </a:extLst>
        </xdr:cNvPr>
        <xdr:cNvSpPr/>
      </xdr:nvSpPr>
      <xdr:spPr>
        <a:xfrm>
          <a:off x="10426700" y="1083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15452</xdr:rowOff>
    </xdr:from>
    <xdr:ext cx="599010" cy="259045"/>
    <xdr:sp macro="" textlink="">
      <xdr:nvSpPr>
        <xdr:cNvPr id="250" name="【橋りょう・トンネル】&#10;一人当たり有形固定資産（償却資産）額該当値テキスト">
          <a:extLst>
            <a:ext uri="{FF2B5EF4-FFF2-40B4-BE49-F238E27FC236}">
              <a16:creationId xmlns:a16="http://schemas.microsoft.com/office/drawing/2014/main" id="{01C9D1BD-B8CE-48AB-A80B-6BE5B112A4EA}"/>
            </a:ext>
          </a:extLst>
        </xdr:cNvPr>
        <xdr:cNvSpPr txBox="1"/>
      </xdr:nvSpPr>
      <xdr:spPr>
        <a:xfrm>
          <a:off x="10515600" y="1081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39513</xdr:rowOff>
    </xdr:from>
    <xdr:to>
      <xdr:col>50</xdr:col>
      <xdr:colOff>165100</xdr:colOff>
      <xdr:row>63</xdr:row>
      <xdr:rowOff>141113</xdr:rowOff>
    </xdr:to>
    <xdr:sp macro="" textlink="">
      <xdr:nvSpPr>
        <xdr:cNvPr id="251" name="楕円 250">
          <a:extLst>
            <a:ext uri="{FF2B5EF4-FFF2-40B4-BE49-F238E27FC236}">
              <a16:creationId xmlns:a16="http://schemas.microsoft.com/office/drawing/2014/main" id="{72882093-EBEC-4A58-9027-F29A5E6C90CB}"/>
            </a:ext>
          </a:extLst>
        </xdr:cNvPr>
        <xdr:cNvSpPr/>
      </xdr:nvSpPr>
      <xdr:spPr>
        <a:xfrm>
          <a:off x="9588500" y="1084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87825</xdr:rowOff>
    </xdr:from>
    <xdr:to>
      <xdr:col>55</xdr:col>
      <xdr:colOff>0</xdr:colOff>
      <xdr:row>63</xdr:row>
      <xdr:rowOff>90313</xdr:rowOff>
    </xdr:to>
    <xdr:cxnSp macro="">
      <xdr:nvCxnSpPr>
        <xdr:cNvPr id="252" name="直線コネクタ 251">
          <a:extLst>
            <a:ext uri="{FF2B5EF4-FFF2-40B4-BE49-F238E27FC236}">
              <a16:creationId xmlns:a16="http://schemas.microsoft.com/office/drawing/2014/main" id="{201A96B0-5E05-4C19-9E83-EB82926F7927}"/>
            </a:ext>
          </a:extLst>
        </xdr:cNvPr>
        <xdr:cNvCxnSpPr/>
      </xdr:nvCxnSpPr>
      <xdr:spPr>
        <a:xfrm flipV="1">
          <a:off x="9639300" y="10889175"/>
          <a:ext cx="838200" cy="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42727</xdr:rowOff>
    </xdr:from>
    <xdr:to>
      <xdr:col>46</xdr:col>
      <xdr:colOff>38100</xdr:colOff>
      <xdr:row>63</xdr:row>
      <xdr:rowOff>144327</xdr:rowOff>
    </xdr:to>
    <xdr:sp macro="" textlink="">
      <xdr:nvSpPr>
        <xdr:cNvPr id="253" name="楕円 252">
          <a:extLst>
            <a:ext uri="{FF2B5EF4-FFF2-40B4-BE49-F238E27FC236}">
              <a16:creationId xmlns:a16="http://schemas.microsoft.com/office/drawing/2014/main" id="{FA67CAB9-657F-4E6C-BD38-FD4B4E954006}"/>
            </a:ext>
          </a:extLst>
        </xdr:cNvPr>
        <xdr:cNvSpPr/>
      </xdr:nvSpPr>
      <xdr:spPr>
        <a:xfrm>
          <a:off x="8699500" y="1084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90313</xdr:rowOff>
    </xdr:from>
    <xdr:to>
      <xdr:col>50</xdr:col>
      <xdr:colOff>114300</xdr:colOff>
      <xdr:row>63</xdr:row>
      <xdr:rowOff>93527</xdr:rowOff>
    </xdr:to>
    <xdr:cxnSp macro="">
      <xdr:nvCxnSpPr>
        <xdr:cNvPr id="254" name="直線コネクタ 253">
          <a:extLst>
            <a:ext uri="{FF2B5EF4-FFF2-40B4-BE49-F238E27FC236}">
              <a16:creationId xmlns:a16="http://schemas.microsoft.com/office/drawing/2014/main" id="{830F333D-9373-473F-99E8-88DF79BA85E7}"/>
            </a:ext>
          </a:extLst>
        </xdr:cNvPr>
        <xdr:cNvCxnSpPr/>
      </xdr:nvCxnSpPr>
      <xdr:spPr>
        <a:xfrm flipV="1">
          <a:off x="8750300" y="10891663"/>
          <a:ext cx="889000" cy="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44152</xdr:rowOff>
    </xdr:from>
    <xdr:to>
      <xdr:col>41</xdr:col>
      <xdr:colOff>101600</xdr:colOff>
      <xdr:row>63</xdr:row>
      <xdr:rowOff>145752</xdr:rowOff>
    </xdr:to>
    <xdr:sp macro="" textlink="">
      <xdr:nvSpPr>
        <xdr:cNvPr id="255" name="楕円 254">
          <a:extLst>
            <a:ext uri="{FF2B5EF4-FFF2-40B4-BE49-F238E27FC236}">
              <a16:creationId xmlns:a16="http://schemas.microsoft.com/office/drawing/2014/main" id="{C82C690A-8C59-4F45-8FB2-EDAA07BDAAF9}"/>
            </a:ext>
          </a:extLst>
        </xdr:cNvPr>
        <xdr:cNvSpPr/>
      </xdr:nvSpPr>
      <xdr:spPr>
        <a:xfrm>
          <a:off x="7810500" y="1084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93527</xdr:rowOff>
    </xdr:from>
    <xdr:to>
      <xdr:col>45</xdr:col>
      <xdr:colOff>177800</xdr:colOff>
      <xdr:row>63</xdr:row>
      <xdr:rowOff>94952</xdr:rowOff>
    </xdr:to>
    <xdr:cxnSp macro="">
      <xdr:nvCxnSpPr>
        <xdr:cNvPr id="256" name="直線コネクタ 255">
          <a:extLst>
            <a:ext uri="{FF2B5EF4-FFF2-40B4-BE49-F238E27FC236}">
              <a16:creationId xmlns:a16="http://schemas.microsoft.com/office/drawing/2014/main" id="{41CD4ED5-848F-4A95-A99D-B181E459979B}"/>
            </a:ext>
          </a:extLst>
        </xdr:cNvPr>
        <xdr:cNvCxnSpPr/>
      </xdr:nvCxnSpPr>
      <xdr:spPr>
        <a:xfrm flipV="1">
          <a:off x="7861300" y="10894877"/>
          <a:ext cx="889000" cy="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45821</xdr:rowOff>
    </xdr:from>
    <xdr:to>
      <xdr:col>36</xdr:col>
      <xdr:colOff>165100</xdr:colOff>
      <xdr:row>63</xdr:row>
      <xdr:rowOff>147421</xdr:rowOff>
    </xdr:to>
    <xdr:sp macro="" textlink="">
      <xdr:nvSpPr>
        <xdr:cNvPr id="257" name="楕円 256">
          <a:extLst>
            <a:ext uri="{FF2B5EF4-FFF2-40B4-BE49-F238E27FC236}">
              <a16:creationId xmlns:a16="http://schemas.microsoft.com/office/drawing/2014/main" id="{6F815BD9-41DC-43BD-A022-CBDC6C8B0288}"/>
            </a:ext>
          </a:extLst>
        </xdr:cNvPr>
        <xdr:cNvSpPr/>
      </xdr:nvSpPr>
      <xdr:spPr>
        <a:xfrm>
          <a:off x="6921500" y="1084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94952</xdr:rowOff>
    </xdr:from>
    <xdr:to>
      <xdr:col>41</xdr:col>
      <xdr:colOff>50800</xdr:colOff>
      <xdr:row>63</xdr:row>
      <xdr:rowOff>96621</xdr:rowOff>
    </xdr:to>
    <xdr:cxnSp macro="">
      <xdr:nvCxnSpPr>
        <xdr:cNvPr id="258" name="直線コネクタ 257">
          <a:extLst>
            <a:ext uri="{FF2B5EF4-FFF2-40B4-BE49-F238E27FC236}">
              <a16:creationId xmlns:a16="http://schemas.microsoft.com/office/drawing/2014/main" id="{3231FBFA-FCDC-4161-A6DA-23717F8BE39B}"/>
            </a:ext>
          </a:extLst>
        </xdr:cNvPr>
        <xdr:cNvCxnSpPr/>
      </xdr:nvCxnSpPr>
      <xdr:spPr>
        <a:xfrm flipV="1">
          <a:off x="6972300" y="10896302"/>
          <a:ext cx="8890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86493</xdr:rowOff>
    </xdr:from>
    <xdr:ext cx="599010" cy="259045"/>
    <xdr:sp macro="" textlink="">
      <xdr:nvSpPr>
        <xdr:cNvPr id="259" name="n_1aveValue【橋りょう・トンネル】&#10;一人当たり有形固定資産（償却資産）額">
          <a:extLst>
            <a:ext uri="{FF2B5EF4-FFF2-40B4-BE49-F238E27FC236}">
              <a16:creationId xmlns:a16="http://schemas.microsoft.com/office/drawing/2014/main" id="{73E6CAEE-8E78-4013-AFF2-572554F7F33A}"/>
            </a:ext>
          </a:extLst>
        </xdr:cNvPr>
        <xdr:cNvSpPr txBox="1"/>
      </xdr:nvSpPr>
      <xdr:spPr>
        <a:xfrm>
          <a:off x="9327095" y="105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93238</xdr:rowOff>
    </xdr:from>
    <xdr:ext cx="599010" cy="259045"/>
    <xdr:sp macro="" textlink="">
      <xdr:nvSpPr>
        <xdr:cNvPr id="260" name="n_2aveValue【橋りょう・トンネル】&#10;一人当たり有形固定資産（償却資産）額">
          <a:extLst>
            <a:ext uri="{FF2B5EF4-FFF2-40B4-BE49-F238E27FC236}">
              <a16:creationId xmlns:a16="http://schemas.microsoft.com/office/drawing/2014/main" id="{D777D221-6CD1-403E-9B5E-A9CF224190C9}"/>
            </a:ext>
          </a:extLst>
        </xdr:cNvPr>
        <xdr:cNvSpPr txBox="1"/>
      </xdr:nvSpPr>
      <xdr:spPr>
        <a:xfrm>
          <a:off x="8450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110508</xdr:rowOff>
    </xdr:from>
    <xdr:ext cx="599010" cy="259045"/>
    <xdr:sp macro="" textlink="">
      <xdr:nvSpPr>
        <xdr:cNvPr id="261" name="n_3aveValue【橋りょう・トンネル】&#10;一人当たり有形固定資産（償却資産）額">
          <a:extLst>
            <a:ext uri="{FF2B5EF4-FFF2-40B4-BE49-F238E27FC236}">
              <a16:creationId xmlns:a16="http://schemas.microsoft.com/office/drawing/2014/main" id="{89EB7E74-0BEA-43C9-815E-21593CF4F4AE}"/>
            </a:ext>
          </a:extLst>
        </xdr:cNvPr>
        <xdr:cNvSpPr txBox="1"/>
      </xdr:nvSpPr>
      <xdr:spPr>
        <a:xfrm>
          <a:off x="7561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136831</xdr:rowOff>
    </xdr:from>
    <xdr:ext cx="599010" cy="259045"/>
    <xdr:sp macro="" textlink="">
      <xdr:nvSpPr>
        <xdr:cNvPr id="262" name="n_4aveValue【橋りょう・トンネル】&#10;一人当たり有形固定資産（償却資産）額">
          <a:extLst>
            <a:ext uri="{FF2B5EF4-FFF2-40B4-BE49-F238E27FC236}">
              <a16:creationId xmlns:a16="http://schemas.microsoft.com/office/drawing/2014/main" id="{ACD68878-A6A5-4677-94B8-61C27E82743E}"/>
            </a:ext>
          </a:extLst>
        </xdr:cNvPr>
        <xdr:cNvSpPr txBox="1"/>
      </xdr:nvSpPr>
      <xdr:spPr>
        <a:xfrm>
          <a:off x="6672795" y="10595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132240</xdr:rowOff>
    </xdr:from>
    <xdr:ext cx="599010" cy="259045"/>
    <xdr:sp macro="" textlink="">
      <xdr:nvSpPr>
        <xdr:cNvPr id="263" name="n_1mainValue【橋りょう・トンネル】&#10;一人当たり有形固定資産（償却資産）額">
          <a:extLst>
            <a:ext uri="{FF2B5EF4-FFF2-40B4-BE49-F238E27FC236}">
              <a16:creationId xmlns:a16="http://schemas.microsoft.com/office/drawing/2014/main" id="{C753D8AC-80CE-4D11-9E4D-6B292CE25A9D}"/>
            </a:ext>
          </a:extLst>
        </xdr:cNvPr>
        <xdr:cNvSpPr txBox="1"/>
      </xdr:nvSpPr>
      <xdr:spPr>
        <a:xfrm>
          <a:off x="9327095" y="109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135454</xdr:rowOff>
    </xdr:from>
    <xdr:ext cx="599010" cy="259045"/>
    <xdr:sp macro="" textlink="">
      <xdr:nvSpPr>
        <xdr:cNvPr id="264" name="n_2mainValue【橋りょう・トンネル】&#10;一人当たり有形固定資産（償却資産）額">
          <a:extLst>
            <a:ext uri="{FF2B5EF4-FFF2-40B4-BE49-F238E27FC236}">
              <a16:creationId xmlns:a16="http://schemas.microsoft.com/office/drawing/2014/main" id="{3EF8F12D-05D6-4A91-BCB2-2A0C5F4B7F67}"/>
            </a:ext>
          </a:extLst>
        </xdr:cNvPr>
        <xdr:cNvSpPr txBox="1"/>
      </xdr:nvSpPr>
      <xdr:spPr>
        <a:xfrm>
          <a:off x="8450795" y="109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136879</xdr:rowOff>
    </xdr:from>
    <xdr:ext cx="599010" cy="259045"/>
    <xdr:sp macro="" textlink="">
      <xdr:nvSpPr>
        <xdr:cNvPr id="265" name="n_3mainValue【橋りょう・トンネル】&#10;一人当たり有形固定資産（償却資産）額">
          <a:extLst>
            <a:ext uri="{FF2B5EF4-FFF2-40B4-BE49-F238E27FC236}">
              <a16:creationId xmlns:a16="http://schemas.microsoft.com/office/drawing/2014/main" id="{53FC2FF6-A3C9-4179-B975-4987629CED87}"/>
            </a:ext>
          </a:extLst>
        </xdr:cNvPr>
        <xdr:cNvSpPr txBox="1"/>
      </xdr:nvSpPr>
      <xdr:spPr>
        <a:xfrm>
          <a:off x="7561795" y="1093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138548</xdr:rowOff>
    </xdr:from>
    <xdr:ext cx="599010" cy="259045"/>
    <xdr:sp macro="" textlink="">
      <xdr:nvSpPr>
        <xdr:cNvPr id="266" name="n_4mainValue【橋りょう・トンネル】&#10;一人当たり有形固定資産（償却資産）額">
          <a:extLst>
            <a:ext uri="{FF2B5EF4-FFF2-40B4-BE49-F238E27FC236}">
              <a16:creationId xmlns:a16="http://schemas.microsoft.com/office/drawing/2014/main" id="{35B4E7A9-3EFD-446A-9D03-274BD2B3930B}"/>
            </a:ext>
          </a:extLst>
        </xdr:cNvPr>
        <xdr:cNvSpPr txBox="1"/>
      </xdr:nvSpPr>
      <xdr:spPr>
        <a:xfrm>
          <a:off x="6672795" y="10939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054B2BF7-4007-4962-BDA5-AF1BB787AE9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885CCA26-EFCB-49FF-985E-0F30D2A964A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3A23AFE8-3ED5-4EEA-8CD3-A1E2497388A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69179E5B-04DB-4FAC-BC8E-2A6E5826EAF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4DC41C0E-3A41-476F-BFFC-C907EED93F8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239D4914-0156-4633-B359-6A33D98E0D3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C09A958F-6CF0-484F-80B7-E09AC9477A4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9F7E45FE-EC25-4A6E-AC61-87925AFE63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a:extLst>
            <a:ext uri="{FF2B5EF4-FFF2-40B4-BE49-F238E27FC236}">
              <a16:creationId xmlns:a16="http://schemas.microsoft.com/office/drawing/2014/main" id="{92386B3A-71AB-4073-8B8C-D4045D638CD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a:extLst>
            <a:ext uri="{FF2B5EF4-FFF2-40B4-BE49-F238E27FC236}">
              <a16:creationId xmlns:a16="http://schemas.microsoft.com/office/drawing/2014/main" id="{84388743-819E-405D-A487-D41EAD17248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a:extLst>
            <a:ext uri="{FF2B5EF4-FFF2-40B4-BE49-F238E27FC236}">
              <a16:creationId xmlns:a16="http://schemas.microsoft.com/office/drawing/2014/main" id="{8EFE4A08-E88C-4764-9CA8-A6614A40EC2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a:extLst>
            <a:ext uri="{FF2B5EF4-FFF2-40B4-BE49-F238E27FC236}">
              <a16:creationId xmlns:a16="http://schemas.microsoft.com/office/drawing/2014/main" id="{9420EC89-C67E-41C9-953C-D4B464F81B6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a:extLst>
            <a:ext uri="{FF2B5EF4-FFF2-40B4-BE49-F238E27FC236}">
              <a16:creationId xmlns:a16="http://schemas.microsoft.com/office/drawing/2014/main" id="{314C5A99-0856-4E2A-9DB1-13B5A2A8CED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a:extLst>
            <a:ext uri="{FF2B5EF4-FFF2-40B4-BE49-F238E27FC236}">
              <a16:creationId xmlns:a16="http://schemas.microsoft.com/office/drawing/2014/main" id="{4380EE73-C6EE-4325-A2E4-67EFBCD7FE9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a:extLst>
            <a:ext uri="{FF2B5EF4-FFF2-40B4-BE49-F238E27FC236}">
              <a16:creationId xmlns:a16="http://schemas.microsoft.com/office/drawing/2014/main" id="{67F3C6AC-6B55-4B0F-B6AC-F64B94830F3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a:extLst>
            <a:ext uri="{FF2B5EF4-FFF2-40B4-BE49-F238E27FC236}">
              <a16:creationId xmlns:a16="http://schemas.microsoft.com/office/drawing/2014/main" id="{AEEEC3DB-7BED-40F2-BE5C-688DF7611F22}"/>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3" name="正方形/長方形 282">
          <a:extLst>
            <a:ext uri="{FF2B5EF4-FFF2-40B4-BE49-F238E27FC236}">
              <a16:creationId xmlns:a16="http://schemas.microsoft.com/office/drawing/2014/main" id="{04F44D90-8CEC-4900-884B-1A43A63D136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4" name="正方形/長方形 283">
          <a:extLst>
            <a:ext uri="{FF2B5EF4-FFF2-40B4-BE49-F238E27FC236}">
              <a16:creationId xmlns:a16="http://schemas.microsoft.com/office/drawing/2014/main" id="{A14F8042-7D84-4580-8B8E-C0D375B7889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5" name="正方形/長方形 284">
          <a:extLst>
            <a:ext uri="{FF2B5EF4-FFF2-40B4-BE49-F238E27FC236}">
              <a16:creationId xmlns:a16="http://schemas.microsoft.com/office/drawing/2014/main" id="{8DE14C7E-4745-4B5E-8BEA-D18E2400428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6" name="正方形/長方形 285">
          <a:extLst>
            <a:ext uri="{FF2B5EF4-FFF2-40B4-BE49-F238E27FC236}">
              <a16:creationId xmlns:a16="http://schemas.microsoft.com/office/drawing/2014/main" id="{EEECD5BB-E133-431C-8EE2-A2DF6973C34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7" name="正方形/長方形 286">
          <a:extLst>
            <a:ext uri="{FF2B5EF4-FFF2-40B4-BE49-F238E27FC236}">
              <a16:creationId xmlns:a16="http://schemas.microsoft.com/office/drawing/2014/main" id="{9AC91F33-6D47-46BC-8F22-52AB49C44D7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8" name="正方形/長方形 287">
          <a:extLst>
            <a:ext uri="{FF2B5EF4-FFF2-40B4-BE49-F238E27FC236}">
              <a16:creationId xmlns:a16="http://schemas.microsoft.com/office/drawing/2014/main" id="{A632DE6E-C7BA-4478-85BF-3202291DC8F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9" name="正方形/長方形 288">
          <a:extLst>
            <a:ext uri="{FF2B5EF4-FFF2-40B4-BE49-F238E27FC236}">
              <a16:creationId xmlns:a16="http://schemas.microsoft.com/office/drawing/2014/main" id="{9311D166-7316-4BFA-861D-4548D79A04C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0" name="正方形/長方形 289">
          <a:extLst>
            <a:ext uri="{FF2B5EF4-FFF2-40B4-BE49-F238E27FC236}">
              <a16:creationId xmlns:a16="http://schemas.microsoft.com/office/drawing/2014/main" id="{56A90C04-1BB1-49B3-A10A-AC9AA2AFC76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1" name="正方形/長方形 290">
          <a:extLst>
            <a:ext uri="{FF2B5EF4-FFF2-40B4-BE49-F238E27FC236}">
              <a16:creationId xmlns:a16="http://schemas.microsoft.com/office/drawing/2014/main" id="{754C1424-4D4B-45DC-9AB4-E4EDE1CEB07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2" name="正方形/長方形 291">
          <a:extLst>
            <a:ext uri="{FF2B5EF4-FFF2-40B4-BE49-F238E27FC236}">
              <a16:creationId xmlns:a16="http://schemas.microsoft.com/office/drawing/2014/main" id="{39D155A5-482B-4CF6-A839-77F3CEBAF4F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3" name="正方形/長方形 292">
          <a:extLst>
            <a:ext uri="{FF2B5EF4-FFF2-40B4-BE49-F238E27FC236}">
              <a16:creationId xmlns:a16="http://schemas.microsoft.com/office/drawing/2014/main" id="{718253BE-8459-45B2-9B86-3C90F6CCDBA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4" name="正方形/長方形 293">
          <a:extLst>
            <a:ext uri="{FF2B5EF4-FFF2-40B4-BE49-F238E27FC236}">
              <a16:creationId xmlns:a16="http://schemas.microsoft.com/office/drawing/2014/main" id="{AB5CD246-C269-42F6-9C28-2BBED9E21BA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5" name="正方形/長方形 294">
          <a:extLst>
            <a:ext uri="{FF2B5EF4-FFF2-40B4-BE49-F238E27FC236}">
              <a16:creationId xmlns:a16="http://schemas.microsoft.com/office/drawing/2014/main" id="{78DD1112-8137-41A2-B872-6EEFC712544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6" name="正方形/長方形 295">
          <a:extLst>
            <a:ext uri="{FF2B5EF4-FFF2-40B4-BE49-F238E27FC236}">
              <a16:creationId xmlns:a16="http://schemas.microsoft.com/office/drawing/2014/main" id="{BE2CB307-F3CB-4554-A756-3E091FA60D2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7" name="正方形/長方形 296">
          <a:extLst>
            <a:ext uri="{FF2B5EF4-FFF2-40B4-BE49-F238E27FC236}">
              <a16:creationId xmlns:a16="http://schemas.microsoft.com/office/drawing/2014/main" id="{29169B39-2A78-4E86-BD0C-914FF9F1F35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8" name="正方形/長方形 297">
          <a:extLst>
            <a:ext uri="{FF2B5EF4-FFF2-40B4-BE49-F238E27FC236}">
              <a16:creationId xmlns:a16="http://schemas.microsoft.com/office/drawing/2014/main" id="{78C04E96-EBE2-4CA6-AC10-4280E69837B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9" name="正方形/長方形 298">
          <a:extLst>
            <a:ext uri="{FF2B5EF4-FFF2-40B4-BE49-F238E27FC236}">
              <a16:creationId xmlns:a16="http://schemas.microsoft.com/office/drawing/2014/main" id="{4439DCE2-C72B-4D5E-9BEB-E0A46285344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0" name="正方形/長方形 299">
          <a:extLst>
            <a:ext uri="{FF2B5EF4-FFF2-40B4-BE49-F238E27FC236}">
              <a16:creationId xmlns:a16="http://schemas.microsoft.com/office/drawing/2014/main" id="{CEB1FC72-D15D-4777-9B70-2DB757C5724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1" name="正方形/長方形 300">
          <a:extLst>
            <a:ext uri="{FF2B5EF4-FFF2-40B4-BE49-F238E27FC236}">
              <a16:creationId xmlns:a16="http://schemas.microsoft.com/office/drawing/2014/main" id="{1060FFA0-A990-4A9C-AE8A-B0FCBBC05BA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2" name="正方形/長方形 301">
          <a:extLst>
            <a:ext uri="{FF2B5EF4-FFF2-40B4-BE49-F238E27FC236}">
              <a16:creationId xmlns:a16="http://schemas.microsoft.com/office/drawing/2014/main" id="{9195A0E9-13B8-4556-BFC0-186A6A289F6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3" name="正方形/長方形 302">
          <a:extLst>
            <a:ext uri="{FF2B5EF4-FFF2-40B4-BE49-F238E27FC236}">
              <a16:creationId xmlns:a16="http://schemas.microsoft.com/office/drawing/2014/main" id="{CA198ED1-27FF-422E-98C4-1A2F10BEFA4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4" name="正方形/長方形 303">
          <a:extLst>
            <a:ext uri="{FF2B5EF4-FFF2-40B4-BE49-F238E27FC236}">
              <a16:creationId xmlns:a16="http://schemas.microsoft.com/office/drawing/2014/main" id="{43817DF8-43F0-434B-8F72-26B93B1C65B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5" name="正方形/長方形 304">
          <a:extLst>
            <a:ext uri="{FF2B5EF4-FFF2-40B4-BE49-F238E27FC236}">
              <a16:creationId xmlns:a16="http://schemas.microsoft.com/office/drawing/2014/main" id="{EF31DCB1-7B4F-4290-8800-8B6D294E584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6" name="正方形/長方形 305">
          <a:extLst>
            <a:ext uri="{FF2B5EF4-FFF2-40B4-BE49-F238E27FC236}">
              <a16:creationId xmlns:a16="http://schemas.microsoft.com/office/drawing/2014/main" id="{F5F68A73-C8BF-4C6E-9B7D-1DB6D90CFD7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7" name="テキスト ボックス 306">
          <a:extLst>
            <a:ext uri="{FF2B5EF4-FFF2-40B4-BE49-F238E27FC236}">
              <a16:creationId xmlns:a16="http://schemas.microsoft.com/office/drawing/2014/main" id="{DC647154-677A-49D7-AD73-BD3C68D2924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8" name="直線コネクタ 307">
          <a:extLst>
            <a:ext uri="{FF2B5EF4-FFF2-40B4-BE49-F238E27FC236}">
              <a16:creationId xmlns:a16="http://schemas.microsoft.com/office/drawing/2014/main" id="{7280D536-49E5-4991-A99B-450CA7CDFE4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9" name="テキスト ボックス 308">
          <a:extLst>
            <a:ext uri="{FF2B5EF4-FFF2-40B4-BE49-F238E27FC236}">
              <a16:creationId xmlns:a16="http://schemas.microsoft.com/office/drawing/2014/main" id="{3369B2A1-C51C-4CB2-BCDB-D7287BDD6D3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10" name="直線コネクタ 309">
          <a:extLst>
            <a:ext uri="{FF2B5EF4-FFF2-40B4-BE49-F238E27FC236}">
              <a16:creationId xmlns:a16="http://schemas.microsoft.com/office/drawing/2014/main" id="{891B54EB-B3BB-4944-A9F7-5C304B4A71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11" name="テキスト ボックス 310">
          <a:extLst>
            <a:ext uri="{FF2B5EF4-FFF2-40B4-BE49-F238E27FC236}">
              <a16:creationId xmlns:a16="http://schemas.microsoft.com/office/drawing/2014/main" id="{D8F103C2-0C69-41E7-B7DF-5B142C804FD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2" name="直線コネクタ 311">
          <a:extLst>
            <a:ext uri="{FF2B5EF4-FFF2-40B4-BE49-F238E27FC236}">
              <a16:creationId xmlns:a16="http://schemas.microsoft.com/office/drawing/2014/main" id="{4ED7A563-7BD3-4A9B-B6A7-0272502FB54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3" name="テキスト ボックス 312">
          <a:extLst>
            <a:ext uri="{FF2B5EF4-FFF2-40B4-BE49-F238E27FC236}">
              <a16:creationId xmlns:a16="http://schemas.microsoft.com/office/drawing/2014/main" id="{2964EBF0-323A-4B0F-9CD2-6C971E390EF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4" name="直線コネクタ 313">
          <a:extLst>
            <a:ext uri="{FF2B5EF4-FFF2-40B4-BE49-F238E27FC236}">
              <a16:creationId xmlns:a16="http://schemas.microsoft.com/office/drawing/2014/main" id="{22B8A278-0C1E-4F15-B7C9-9C5F2F95903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5" name="テキスト ボックス 314">
          <a:extLst>
            <a:ext uri="{FF2B5EF4-FFF2-40B4-BE49-F238E27FC236}">
              <a16:creationId xmlns:a16="http://schemas.microsoft.com/office/drawing/2014/main" id="{054A8F0D-D0BF-489F-A647-236BD63E6C9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6" name="直線コネクタ 315">
          <a:extLst>
            <a:ext uri="{FF2B5EF4-FFF2-40B4-BE49-F238E27FC236}">
              <a16:creationId xmlns:a16="http://schemas.microsoft.com/office/drawing/2014/main" id="{4CAB3A18-A9E3-47F0-BB58-E8DFC854CE1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7" name="テキスト ボックス 316">
          <a:extLst>
            <a:ext uri="{FF2B5EF4-FFF2-40B4-BE49-F238E27FC236}">
              <a16:creationId xmlns:a16="http://schemas.microsoft.com/office/drawing/2014/main" id="{68761830-D68B-44B0-978C-B45704C16F1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8" name="直線コネクタ 317">
          <a:extLst>
            <a:ext uri="{FF2B5EF4-FFF2-40B4-BE49-F238E27FC236}">
              <a16:creationId xmlns:a16="http://schemas.microsoft.com/office/drawing/2014/main" id="{AE5B7D0D-BE8D-4D20-AD29-256B02751AD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9" name="テキスト ボックス 318">
          <a:extLst>
            <a:ext uri="{FF2B5EF4-FFF2-40B4-BE49-F238E27FC236}">
              <a16:creationId xmlns:a16="http://schemas.microsoft.com/office/drawing/2014/main" id="{F110F971-26ED-4103-ACBE-9EDA8B7881F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20" name="直線コネクタ 319">
          <a:extLst>
            <a:ext uri="{FF2B5EF4-FFF2-40B4-BE49-F238E27FC236}">
              <a16:creationId xmlns:a16="http://schemas.microsoft.com/office/drawing/2014/main" id="{5EBAF3FC-EA5C-4E6C-8AAC-398887C7F56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21" name="テキスト ボックス 320">
          <a:extLst>
            <a:ext uri="{FF2B5EF4-FFF2-40B4-BE49-F238E27FC236}">
              <a16:creationId xmlns:a16="http://schemas.microsoft.com/office/drawing/2014/main" id="{A240B644-50A8-4F80-877A-6C12AD3BF1F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2" name="直線コネクタ 321">
          <a:extLst>
            <a:ext uri="{FF2B5EF4-FFF2-40B4-BE49-F238E27FC236}">
              <a16:creationId xmlns:a16="http://schemas.microsoft.com/office/drawing/2014/main" id="{2B3EF14A-407A-487E-86E2-43999FE8607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3" name="【認定こども園・幼稚園・保育所】&#10;有形固定資産減価償却率グラフ枠">
          <a:extLst>
            <a:ext uri="{FF2B5EF4-FFF2-40B4-BE49-F238E27FC236}">
              <a16:creationId xmlns:a16="http://schemas.microsoft.com/office/drawing/2014/main" id="{8C9B9C7E-F3A1-4944-8F65-55CD47AE5A5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105592</xdr:rowOff>
    </xdr:from>
    <xdr:to>
      <xdr:col>85</xdr:col>
      <xdr:colOff>126364</xdr:colOff>
      <xdr:row>42</xdr:row>
      <xdr:rowOff>92528</xdr:rowOff>
    </xdr:to>
    <xdr:cxnSp macro="">
      <xdr:nvCxnSpPr>
        <xdr:cNvPr id="324" name="直線コネクタ 323">
          <a:extLst>
            <a:ext uri="{FF2B5EF4-FFF2-40B4-BE49-F238E27FC236}">
              <a16:creationId xmlns:a16="http://schemas.microsoft.com/office/drawing/2014/main" id="{52C091D6-EF80-4FC0-8EF7-A15D57EDE18D}"/>
            </a:ext>
          </a:extLst>
        </xdr:cNvPr>
        <xdr:cNvCxnSpPr/>
      </xdr:nvCxnSpPr>
      <xdr:spPr>
        <a:xfrm flipV="1">
          <a:off x="16318864" y="5763442"/>
          <a:ext cx="0" cy="152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5" name="【認定こども園・幼稚園・保育所】&#10;有形固定資産減価償却率最小値テキスト">
          <a:extLst>
            <a:ext uri="{FF2B5EF4-FFF2-40B4-BE49-F238E27FC236}">
              <a16:creationId xmlns:a16="http://schemas.microsoft.com/office/drawing/2014/main" id="{83BA749D-CD45-4274-BC8D-0DF9937B5D41}"/>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6" name="直線コネクタ 325">
          <a:extLst>
            <a:ext uri="{FF2B5EF4-FFF2-40B4-BE49-F238E27FC236}">
              <a16:creationId xmlns:a16="http://schemas.microsoft.com/office/drawing/2014/main" id="{8BEBEEAD-7ED1-4517-BBC5-51675D9210E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52269</xdr:rowOff>
    </xdr:from>
    <xdr:ext cx="340478" cy="259045"/>
    <xdr:sp macro="" textlink="">
      <xdr:nvSpPr>
        <xdr:cNvPr id="327" name="【認定こども園・幼稚園・保育所】&#10;有形固定資産減価償却率最大値テキスト">
          <a:extLst>
            <a:ext uri="{FF2B5EF4-FFF2-40B4-BE49-F238E27FC236}">
              <a16:creationId xmlns:a16="http://schemas.microsoft.com/office/drawing/2014/main" id="{98752644-CB5F-48C2-AE7F-FD22A0D6B8A2}"/>
            </a:ext>
          </a:extLst>
        </xdr:cNvPr>
        <xdr:cNvSpPr txBox="1"/>
      </xdr:nvSpPr>
      <xdr:spPr>
        <a:xfrm>
          <a:off x="16357600" y="553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105592</xdr:rowOff>
    </xdr:from>
    <xdr:to>
      <xdr:col>86</xdr:col>
      <xdr:colOff>25400</xdr:colOff>
      <xdr:row>33</xdr:row>
      <xdr:rowOff>105592</xdr:rowOff>
    </xdr:to>
    <xdr:cxnSp macro="">
      <xdr:nvCxnSpPr>
        <xdr:cNvPr id="328" name="直線コネクタ 327">
          <a:extLst>
            <a:ext uri="{FF2B5EF4-FFF2-40B4-BE49-F238E27FC236}">
              <a16:creationId xmlns:a16="http://schemas.microsoft.com/office/drawing/2014/main" id="{20461396-8F72-4320-8BD7-EDC5F75DCD31}"/>
            </a:ext>
          </a:extLst>
        </xdr:cNvPr>
        <xdr:cNvCxnSpPr/>
      </xdr:nvCxnSpPr>
      <xdr:spPr>
        <a:xfrm>
          <a:off x="16230600" y="57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7455</xdr:rowOff>
    </xdr:from>
    <xdr:ext cx="405111" cy="259045"/>
    <xdr:sp macro="" textlink="">
      <xdr:nvSpPr>
        <xdr:cNvPr id="329" name="【認定こども園・幼稚園・保育所】&#10;有形固定資産減価償却率平均値テキスト">
          <a:extLst>
            <a:ext uri="{FF2B5EF4-FFF2-40B4-BE49-F238E27FC236}">
              <a16:creationId xmlns:a16="http://schemas.microsoft.com/office/drawing/2014/main" id="{400F660D-2D88-4678-8FBA-7843B9EF1B64}"/>
            </a:ext>
          </a:extLst>
        </xdr:cNvPr>
        <xdr:cNvSpPr txBox="1"/>
      </xdr:nvSpPr>
      <xdr:spPr>
        <a:xfrm>
          <a:off x="16357600" y="6351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156028</xdr:rowOff>
    </xdr:from>
    <xdr:to>
      <xdr:col>85</xdr:col>
      <xdr:colOff>177800</xdr:colOff>
      <xdr:row>38</xdr:row>
      <xdr:rowOff>86178</xdr:rowOff>
    </xdr:to>
    <xdr:sp macro="" textlink="">
      <xdr:nvSpPr>
        <xdr:cNvPr id="330" name="フローチャート: 判断 329">
          <a:extLst>
            <a:ext uri="{FF2B5EF4-FFF2-40B4-BE49-F238E27FC236}">
              <a16:creationId xmlns:a16="http://schemas.microsoft.com/office/drawing/2014/main" id="{3AFB6A29-4E12-43FD-80A6-B3068CC71F0C}"/>
            </a:ext>
          </a:extLst>
        </xdr:cNvPr>
        <xdr:cNvSpPr/>
      </xdr:nvSpPr>
      <xdr:spPr>
        <a:xfrm>
          <a:off x="162687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331" name="フローチャート: 判断 330">
          <a:extLst>
            <a:ext uri="{FF2B5EF4-FFF2-40B4-BE49-F238E27FC236}">
              <a16:creationId xmlns:a16="http://schemas.microsoft.com/office/drawing/2014/main" id="{E88567F4-F0B1-41B8-8E5C-B7BF6BE8EC18}"/>
            </a:ext>
          </a:extLst>
        </xdr:cNvPr>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332" name="フローチャート: 判断 331">
          <a:extLst>
            <a:ext uri="{FF2B5EF4-FFF2-40B4-BE49-F238E27FC236}">
              <a16:creationId xmlns:a16="http://schemas.microsoft.com/office/drawing/2014/main" id="{12963D5E-7E74-412E-AE34-A2D91C8D8E76}"/>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108676</xdr:rowOff>
    </xdr:from>
    <xdr:to>
      <xdr:col>72</xdr:col>
      <xdr:colOff>38100</xdr:colOff>
      <xdr:row>38</xdr:row>
      <xdr:rowOff>38826</xdr:rowOff>
    </xdr:to>
    <xdr:sp macro="" textlink="">
      <xdr:nvSpPr>
        <xdr:cNvPr id="333" name="フローチャート: 判断 332">
          <a:extLst>
            <a:ext uri="{FF2B5EF4-FFF2-40B4-BE49-F238E27FC236}">
              <a16:creationId xmlns:a16="http://schemas.microsoft.com/office/drawing/2014/main" id="{A9170245-A90E-43C7-B18B-8F094C4EE8A3}"/>
            </a:ext>
          </a:extLst>
        </xdr:cNvPr>
        <xdr:cNvSpPr/>
      </xdr:nvSpPr>
      <xdr:spPr>
        <a:xfrm>
          <a:off x="13652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33564</xdr:rowOff>
    </xdr:from>
    <xdr:to>
      <xdr:col>67</xdr:col>
      <xdr:colOff>101600</xdr:colOff>
      <xdr:row>37</xdr:row>
      <xdr:rowOff>135164</xdr:rowOff>
    </xdr:to>
    <xdr:sp macro="" textlink="">
      <xdr:nvSpPr>
        <xdr:cNvPr id="334" name="フローチャート: 判断 333">
          <a:extLst>
            <a:ext uri="{FF2B5EF4-FFF2-40B4-BE49-F238E27FC236}">
              <a16:creationId xmlns:a16="http://schemas.microsoft.com/office/drawing/2014/main" id="{42FFB951-DCFC-4DF5-8B41-1568D48D023A}"/>
            </a:ext>
          </a:extLst>
        </xdr:cNvPr>
        <xdr:cNvSpPr/>
      </xdr:nvSpPr>
      <xdr:spPr>
        <a:xfrm>
          <a:off x="12763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C1063784-5042-42B7-9100-E4F9806C039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1112B912-D961-4F7F-95F2-B2C6C1AAC81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C1B09031-CF4C-4867-8318-09B9E6FBB59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id="{BE002C4F-FA1B-4FFC-8665-A7D706D2114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9" name="テキスト ボックス 338">
          <a:extLst>
            <a:ext uri="{FF2B5EF4-FFF2-40B4-BE49-F238E27FC236}">
              <a16:creationId xmlns:a16="http://schemas.microsoft.com/office/drawing/2014/main" id="{65DA913E-5B2A-47F3-B129-BDEAE3C158E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160927</xdr:rowOff>
    </xdr:from>
    <xdr:to>
      <xdr:col>85</xdr:col>
      <xdr:colOff>177800</xdr:colOff>
      <xdr:row>41</xdr:row>
      <xdr:rowOff>91077</xdr:rowOff>
    </xdr:to>
    <xdr:sp macro="" textlink="">
      <xdr:nvSpPr>
        <xdr:cNvPr id="340" name="楕円 339">
          <a:extLst>
            <a:ext uri="{FF2B5EF4-FFF2-40B4-BE49-F238E27FC236}">
              <a16:creationId xmlns:a16="http://schemas.microsoft.com/office/drawing/2014/main" id="{105E2005-9D6F-44EA-A471-25F89DE07ACD}"/>
            </a:ext>
          </a:extLst>
        </xdr:cNvPr>
        <xdr:cNvSpPr/>
      </xdr:nvSpPr>
      <xdr:spPr>
        <a:xfrm>
          <a:off x="16268700" y="701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139354</xdr:rowOff>
    </xdr:from>
    <xdr:ext cx="405111" cy="259045"/>
    <xdr:sp macro="" textlink="">
      <xdr:nvSpPr>
        <xdr:cNvPr id="341" name="【認定こども園・幼稚園・保育所】&#10;有形固定資産減価償却率該当値テキスト">
          <a:extLst>
            <a:ext uri="{FF2B5EF4-FFF2-40B4-BE49-F238E27FC236}">
              <a16:creationId xmlns:a16="http://schemas.microsoft.com/office/drawing/2014/main" id="{EB06A922-A0BB-47C5-A4F0-A46EB2050695}"/>
            </a:ext>
          </a:extLst>
        </xdr:cNvPr>
        <xdr:cNvSpPr txBox="1"/>
      </xdr:nvSpPr>
      <xdr:spPr>
        <a:xfrm>
          <a:off x="16357600" y="699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110309</xdr:rowOff>
    </xdr:from>
    <xdr:to>
      <xdr:col>81</xdr:col>
      <xdr:colOff>101600</xdr:colOff>
      <xdr:row>41</xdr:row>
      <xdr:rowOff>40459</xdr:rowOff>
    </xdr:to>
    <xdr:sp macro="" textlink="">
      <xdr:nvSpPr>
        <xdr:cNvPr id="342" name="楕円 341">
          <a:extLst>
            <a:ext uri="{FF2B5EF4-FFF2-40B4-BE49-F238E27FC236}">
              <a16:creationId xmlns:a16="http://schemas.microsoft.com/office/drawing/2014/main" id="{3CD15FCD-2E31-46E4-8B80-3E937B7465C0}"/>
            </a:ext>
          </a:extLst>
        </xdr:cNvPr>
        <xdr:cNvSpPr/>
      </xdr:nvSpPr>
      <xdr:spPr>
        <a:xfrm>
          <a:off x="154305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161109</xdr:rowOff>
    </xdr:from>
    <xdr:to>
      <xdr:col>85</xdr:col>
      <xdr:colOff>127000</xdr:colOff>
      <xdr:row>41</xdr:row>
      <xdr:rowOff>40277</xdr:rowOff>
    </xdr:to>
    <xdr:cxnSp macro="">
      <xdr:nvCxnSpPr>
        <xdr:cNvPr id="343" name="直線コネクタ 342">
          <a:extLst>
            <a:ext uri="{FF2B5EF4-FFF2-40B4-BE49-F238E27FC236}">
              <a16:creationId xmlns:a16="http://schemas.microsoft.com/office/drawing/2014/main" id="{A624D400-00A1-4DDA-8114-C06EACA3C36E}"/>
            </a:ext>
          </a:extLst>
        </xdr:cNvPr>
        <xdr:cNvCxnSpPr/>
      </xdr:nvCxnSpPr>
      <xdr:spPr>
        <a:xfrm>
          <a:off x="15481300" y="7019109"/>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48260</xdr:rowOff>
    </xdr:from>
    <xdr:to>
      <xdr:col>76</xdr:col>
      <xdr:colOff>165100</xdr:colOff>
      <xdr:row>40</xdr:row>
      <xdr:rowOff>149860</xdr:rowOff>
    </xdr:to>
    <xdr:sp macro="" textlink="">
      <xdr:nvSpPr>
        <xdr:cNvPr id="344" name="楕円 343">
          <a:extLst>
            <a:ext uri="{FF2B5EF4-FFF2-40B4-BE49-F238E27FC236}">
              <a16:creationId xmlns:a16="http://schemas.microsoft.com/office/drawing/2014/main" id="{9B4E90B8-B219-4019-A514-432CA3F96487}"/>
            </a:ext>
          </a:extLst>
        </xdr:cNvPr>
        <xdr:cNvSpPr/>
      </xdr:nvSpPr>
      <xdr:spPr>
        <a:xfrm>
          <a:off x="14541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99060</xdr:rowOff>
    </xdr:from>
    <xdr:to>
      <xdr:col>81</xdr:col>
      <xdr:colOff>50800</xdr:colOff>
      <xdr:row>40</xdr:row>
      <xdr:rowOff>161109</xdr:rowOff>
    </xdr:to>
    <xdr:cxnSp macro="">
      <xdr:nvCxnSpPr>
        <xdr:cNvPr id="345" name="直線コネクタ 344">
          <a:extLst>
            <a:ext uri="{FF2B5EF4-FFF2-40B4-BE49-F238E27FC236}">
              <a16:creationId xmlns:a16="http://schemas.microsoft.com/office/drawing/2014/main" id="{902ED5EF-5943-4D53-9723-F49F09357796}"/>
            </a:ext>
          </a:extLst>
        </xdr:cNvPr>
        <xdr:cNvCxnSpPr/>
      </xdr:nvCxnSpPr>
      <xdr:spPr>
        <a:xfrm>
          <a:off x="14592300" y="695706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7438</xdr:rowOff>
    </xdr:from>
    <xdr:to>
      <xdr:col>72</xdr:col>
      <xdr:colOff>38100</xdr:colOff>
      <xdr:row>40</xdr:row>
      <xdr:rowOff>109038</xdr:rowOff>
    </xdr:to>
    <xdr:sp macro="" textlink="">
      <xdr:nvSpPr>
        <xdr:cNvPr id="346" name="楕円 345">
          <a:extLst>
            <a:ext uri="{FF2B5EF4-FFF2-40B4-BE49-F238E27FC236}">
              <a16:creationId xmlns:a16="http://schemas.microsoft.com/office/drawing/2014/main" id="{9831761B-EB07-4BB0-ABD2-8FC1D9669623}"/>
            </a:ext>
          </a:extLst>
        </xdr:cNvPr>
        <xdr:cNvSpPr/>
      </xdr:nvSpPr>
      <xdr:spPr>
        <a:xfrm>
          <a:off x="13652500" y="686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58238</xdr:rowOff>
    </xdr:from>
    <xdr:to>
      <xdr:col>76</xdr:col>
      <xdr:colOff>114300</xdr:colOff>
      <xdr:row>40</xdr:row>
      <xdr:rowOff>99060</xdr:rowOff>
    </xdr:to>
    <xdr:cxnSp macro="">
      <xdr:nvCxnSpPr>
        <xdr:cNvPr id="347" name="直線コネクタ 346">
          <a:extLst>
            <a:ext uri="{FF2B5EF4-FFF2-40B4-BE49-F238E27FC236}">
              <a16:creationId xmlns:a16="http://schemas.microsoft.com/office/drawing/2014/main" id="{04FC2E77-15F0-4EB2-AF98-CC0F49DE8ACC}"/>
            </a:ext>
          </a:extLst>
        </xdr:cNvPr>
        <xdr:cNvCxnSpPr/>
      </xdr:nvCxnSpPr>
      <xdr:spPr>
        <a:xfrm>
          <a:off x="13703300" y="691623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131535</xdr:rowOff>
    </xdr:from>
    <xdr:to>
      <xdr:col>67</xdr:col>
      <xdr:colOff>101600</xdr:colOff>
      <xdr:row>40</xdr:row>
      <xdr:rowOff>61685</xdr:rowOff>
    </xdr:to>
    <xdr:sp macro="" textlink="">
      <xdr:nvSpPr>
        <xdr:cNvPr id="348" name="楕円 347">
          <a:extLst>
            <a:ext uri="{FF2B5EF4-FFF2-40B4-BE49-F238E27FC236}">
              <a16:creationId xmlns:a16="http://schemas.microsoft.com/office/drawing/2014/main" id="{5151FC3B-9E84-4EB7-A0C5-1A2A6123F394}"/>
            </a:ext>
          </a:extLst>
        </xdr:cNvPr>
        <xdr:cNvSpPr/>
      </xdr:nvSpPr>
      <xdr:spPr>
        <a:xfrm>
          <a:off x="12763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10885</xdr:rowOff>
    </xdr:from>
    <xdr:to>
      <xdr:col>71</xdr:col>
      <xdr:colOff>177800</xdr:colOff>
      <xdr:row>40</xdr:row>
      <xdr:rowOff>58238</xdr:rowOff>
    </xdr:to>
    <xdr:cxnSp macro="">
      <xdr:nvCxnSpPr>
        <xdr:cNvPr id="349" name="直線コネクタ 348">
          <a:extLst>
            <a:ext uri="{FF2B5EF4-FFF2-40B4-BE49-F238E27FC236}">
              <a16:creationId xmlns:a16="http://schemas.microsoft.com/office/drawing/2014/main" id="{3847F024-476D-4D21-A356-A71F58A0CE8B}"/>
            </a:ext>
          </a:extLst>
        </xdr:cNvPr>
        <xdr:cNvCxnSpPr/>
      </xdr:nvCxnSpPr>
      <xdr:spPr>
        <a:xfrm>
          <a:off x="12814300" y="6868885"/>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115769</xdr:rowOff>
    </xdr:from>
    <xdr:ext cx="405111" cy="259045"/>
    <xdr:sp macro="" textlink="">
      <xdr:nvSpPr>
        <xdr:cNvPr id="350" name="n_1aveValue【認定こども園・幼稚園・保育所】&#10;有形固定資産減価償却率">
          <a:extLst>
            <a:ext uri="{FF2B5EF4-FFF2-40B4-BE49-F238E27FC236}">
              <a16:creationId xmlns:a16="http://schemas.microsoft.com/office/drawing/2014/main" id="{37969BC8-6D97-43B4-91D8-92D3F364B158}"/>
            </a:ext>
          </a:extLst>
        </xdr:cNvPr>
        <xdr:cNvSpPr txBox="1"/>
      </xdr:nvSpPr>
      <xdr:spPr>
        <a:xfrm>
          <a:off x="152660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351" name="n_2aveValue【認定こども園・幼稚園・保育所】&#10;有形固定資産減価償却率">
          <a:extLst>
            <a:ext uri="{FF2B5EF4-FFF2-40B4-BE49-F238E27FC236}">
              <a16:creationId xmlns:a16="http://schemas.microsoft.com/office/drawing/2014/main" id="{55846CBE-F60C-4876-AFEC-B0B3BEB152D1}"/>
            </a:ext>
          </a:extLst>
        </xdr:cNvPr>
        <xdr:cNvSpPr txBox="1"/>
      </xdr:nvSpPr>
      <xdr:spPr>
        <a:xfrm>
          <a:off x="14389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55353</xdr:rowOff>
    </xdr:from>
    <xdr:ext cx="405111" cy="259045"/>
    <xdr:sp macro="" textlink="">
      <xdr:nvSpPr>
        <xdr:cNvPr id="352" name="n_3aveValue【認定こども園・幼稚園・保育所】&#10;有形固定資産減価償却率">
          <a:extLst>
            <a:ext uri="{FF2B5EF4-FFF2-40B4-BE49-F238E27FC236}">
              <a16:creationId xmlns:a16="http://schemas.microsoft.com/office/drawing/2014/main" id="{ED229EEF-5D14-418B-AA34-E6B8C46C8A12}"/>
            </a:ext>
          </a:extLst>
        </xdr:cNvPr>
        <xdr:cNvSpPr txBox="1"/>
      </xdr:nvSpPr>
      <xdr:spPr>
        <a:xfrm>
          <a:off x="13500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151691</xdr:rowOff>
    </xdr:from>
    <xdr:ext cx="405111" cy="259045"/>
    <xdr:sp macro="" textlink="">
      <xdr:nvSpPr>
        <xdr:cNvPr id="353" name="n_4aveValue【認定こども園・幼稚園・保育所】&#10;有形固定資産減価償却率">
          <a:extLst>
            <a:ext uri="{FF2B5EF4-FFF2-40B4-BE49-F238E27FC236}">
              <a16:creationId xmlns:a16="http://schemas.microsoft.com/office/drawing/2014/main" id="{32D8149A-0E3E-4780-B873-DEE5D07528FE}"/>
            </a:ext>
          </a:extLst>
        </xdr:cNvPr>
        <xdr:cNvSpPr txBox="1"/>
      </xdr:nvSpPr>
      <xdr:spPr>
        <a:xfrm>
          <a:off x="12611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31586</xdr:rowOff>
    </xdr:from>
    <xdr:ext cx="405111" cy="259045"/>
    <xdr:sp macro="" textlink="">
      <xdr:nvSpPr>
        <xdr:cNvPr id="354" name="n_1mainValue【認定こども園・幼稚園・保育所】&#10;有形固定資産減価償却率">
          <a:extLst>
            <a:ext uri="{FF2B5EF4-FFF2-40B4-BE49-F238E27FC236}">
              <a16:creationId xmlns:a16="http://schemas.microsoft.com/office/drawing/2014/main" id="{978A9EB2-74D4-48F8-9534-FF5B76C6EBE9}"/>
            </a:ext>
          </a:extLst>
        </xdr:cNvPr>
        <xdr:cNvSpPr txBox="1"/>
      </xdr:nvSpPr>
      <xdr:spPr>
        <a:xfrm>
          <a:off x="15266044" y="706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140987</xdr:rowOff>
    </xdr:from>
    <xdr:ext cx="405111" cy="259045"/>
    <xdr:sp macro="" textlink="">
      <xdr:nvSpPr>
        <xdr:cNvPr id="355" name="n_2mainValue【認定こども園・幼稚園・保育所】&#10;有形固定資産減価償却率">
          <a:extLst>
            <a:ext uri="{FF2B5EF4-FFF2-40B4-BE49-F238E27FC236}">
              <a16:creationId xmlns:a16="http://schemas.microsoft.com/office/drawing/2014/main" id="{AC626661-C346-4A57-8AA1-5F513C641498}"/>
            </a:ext>
          </a:extLst>
        </xdr:cNvPr>
        <xdr:cNvSpPr txBox="1"/>
      </xdr:nvSpPr>
      <xdr:spPr>
        <a:xfrm>
          <a:off x="14389744"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100165</xdr:rowOff>
    </xdr:from>
    <xdr:ext cx="405111" cy="259045"/>
    <xdr:sp macro="" textlink="">
      <xdr:nvSpPr>
        <xdr:cNvPr id="356" name="n_3mainValue【認定こども園・幼稚園・保育所】&#10;有形固定資産減価償却率">
          <a:extLst>
            <a:ext uri="{FF2B5EF4-FFF2-40B4-BE49-F238E27FC236}">
              <a16:creationId xmlns:a16="http://schemas.microsoft.com/office/drawing/2014/main" id="{75D93DB6-0F99-4F91-990A-BCA893C0F3C5}"/>
            </a:ext>
          </a:extLst>
        </xdr:cNvPr>
        <xdr:cNvSpPr txBox="1"/>
      </xdr:nvSpPr>
      <xdr:spPr>
        <a:xfrm>
          <a:off x="13500744" y="695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52812</xdr:rowOff>
    </xdr:from>
    <xdr:ext cx="405111" cy="259045"/>
    <xdr:sp macro="" textlink="">
      <xdr:nvSpPr>
        <xdr:cNvPr id="357" name="n_4mainValue【認定こども園・幼稚園・保育所】&#10;有形固定資産減価償却率">
          <a:extLst>
            <a:ext uri="{FF2B5EF4-FFF2-40B4-BE49-F238E27FC236}">
              <a16:creationId xmlns:a16="http://schemas.microsoft.com/office/drawing/2014/main" id="{FBAC0B5A-C477-481E-888F-7A04BAC75F84}"/>
            </a:ext>
          </a:extLst>
        </xdr:cNvPr>
        <xdr:cNvSpPr txBox="1"/>
      </xdr:nvSpPr>
      <xdr:spPr>
        <a:xfrm>
          <a:off x="12611744" y="691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8" name="正方形/長方形 357">
          <a:extLst>
            <a:ext uri="{FF2B5EF4-FFF2-40B4-BE49-F238E27FC236}">
              <a16:creationId xmlns:a16="http://schemas.microsoft.com/office/drawing/2014/main" id="{2BBD12FC-CA72-47D9-8491-AC6114802ED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9" name="正方形/長方形 358">
          <a:extLst>
            <a:ext uri="{FF2B5EF4-FFF2-40B4-BE49-F238E27FC236}">
              <a16:creationId xmlns:a16="http://schemas.microsoft.com/office/drawing/2014/main" id="{131EF0D7-08E7-4D4F-BA8A-9C62382709B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0" name="正方形/長方形 359">
          <a:extLst>
            <a:ext uri="{FF2B5EF4-FFF2-40B4-BE49-F238E27FC236}">
              <a16:creationId xmlns:a16="http://schemas.microsoft.com/office/drawing/2014/main" id="{8C218B3C-3400-4226-8DF3-5DAFAA66699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1" name="正方形/長方形 360">
          <a:extLst>
            <a:ext uri="{FF2B5EF4-FFF2-40B4-BE49-F238E27FC236}">
              <a16:creationId xmlns:a16="http://schemas.microsoft.com/office/drawing/2014/main" id="{46E48FAB-CC1D-495F-B1DE-D36C1E02AFB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2" name="正方形/長方形 361">
          <a:extLst>
            <a:ext uri="{FF2B5EF4-FFF2-40B4-BE49-F238E27FC236}">
              <a16:creationId xmlns:a16="http://schemas.microsoft.com/office/drawing/2014/main" id="{B774FDDD-A289-40A2-9D8D-4CDEBE50085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3" name="正方形/長方形 362">
          <a:extLst>
            <a:ext uri="{FF2B5EF4-FFF2-40B4-BE49-F238E27FC236}">
              <a16:creationId xmlns:a16="http://schemas.microsoft.com/office/drawing/2014/main" id="{034E883B-9DF1-4C1B-8E28-508107786DB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4" name="正方形/長方形 363">
          <a:extLst>
            <a:ext uri="{FF2B5EF4-FFF2-40B4-BE49-F238E27FC236}">
              <a16:creationId xmlns:a16="http://schemas.microsoft.com/office/drawing/2014/main" id="{F098BE84-5C69-4B5C-A52D-7ABE5504BA3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5" name="正方形/長方形 364">
          <a:extLst>
            <a:ext uri="{FF2B5EF4-FFF2-40B4-BE49-F238E27FC236}">
              <a16:creationId xmlns:a16="http://schemas.microsoft.com/office/drawing/2014/main" id="{57154E1C-DCFE-4303-838E-5A4D38624C6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6" name="テキスト ボックス 365">
          <a:extLst>
            <a:ext uri="{FF2B5EF4-FFF2-40B4-BE49-F238E27FC236}">
              <a16:creationId xmlns:a16="http://schemas.microsoft.com/office/drawing/2014/main" id="{05531827-02EB-415E-97D1-714957F93C2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7" name="直線コネクタ 366">
          <a:extLst>
            <a:ext uri="{FF2B5EF4-FFF2-40B4-BE49-F238E27FC236}">
              <a16:creationId xmlns:a16="http://schemas.microsoft.com/office/drawing/2014/main" id="{13251946-DFD0-4374-9BA6-1ADA62F3464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8" name="直線コネクタ 367">
          <a:extLst>
            <a:ext uri="{FF2B5EF4-FFF2-40B4-BE49-F238E27FC236}">
              <a16:creationId xmlns:a16="http://schemas.microsoft.com/office/drawing/2014/main" id="{835B1A79-2BE6-4724-BF06-61D1E6362F05}"/>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69" name="テキスト ボックス 368">
          <a:extLst>
            <a:ext uri="{FF2B5EF4-FFF2-40B4-BE49-F238E27FC236}">
              <a16:creationId xmlns:a16="http://schemas.microsoft.com/office/drawing/2014/main" id="{C71999E6-372A-40D0-B320-C5023264CE9A}"/>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70" name="直線コネクタ 369">
          <a:extLst>
            <a:ext uri="{FF2B5EF4-FFF2-40B4-BE49-F238E27FC236}">
              <a16:creationId xmlns:a16="http://schemas.microsoft.com/office/drawing/2014/main" id="{FE374FE5-A7E2-4C5C-9832-2A704A104BAE}"/>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71" name="テキスト ボックス 370">
          <a:extLst>
            <a:ext uri="{FF2B5EF4-FFF2-40B4-BE49-F238E27FC236}">
              <a16:creationId xmlns:a16="http://schemas.microsoft.com/office/drawing/2014/main" id="{8232A10B-0D38-4758-980D-760AD49CDB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2" name="直線コネクタ 371">
          <a:extLst>
            <a:ext uri="{FF2B5EF4-FFF2-40B4-BE49-F238E27FC236}">
              <a16:creationId xmlns:a16="http://schemas.microsoft.com/office/drawing/2014/main" id="{855FD283-A32E-4C20-8B99-CB21D030E133}"/>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73" name="テキスト ボックス 372">
          <a:extLst>
            <a:ext uri="{FF2B5EF4-FFF2-40B4-BE49-F238E27FC236}">
              <a16:creationId xmlns:a16="http://schemas.microsoft.com/office/drawing/2014/main" id="{31762B7E-61C2-4882-AA02-0293FD552982}"/>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4" name="直線コネクタ 373">
          <a:extLst>
            <a:ext uri="{FF2B5EF4-FFF2-40B4-BE49-F238E27FC236}">
              <a16:creationId xmlns:a16="http://schemas.microsoft.com/office/drawing/2014/main" id="{BA6507FB-DFA5-4659-967C-0B0B0DAD4E5F}"/>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5" name="テキスト ボックス 374">
          <a:extLst>
            <a:ext uri="{FF2B5EF4-FFF2-40B4-BE49-F238E27FC236}">
              <a16:creationId xmlns:a16="http://schemas.microsoft.com/office/drawing/2014/main" id="{E046AED4-7B74-46BA-8CF7-BFAC61452B32}"/>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6" name="直線コネクタ 375">
          <a:extLst>
            <a:ext uri="{FF2B5EF4-FFF2-40B4-BE49-F238E27FC236}">
              <a16:creationId xmlns:a16="http://schemas.microsoft.com/office/drawing/2014/main" id="{FC39DF8E-4ABE-45AA-B172-44C9E47B1A69}"/>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7" name="テキスト ボックス 376">
          <a:extLst>
            <a:ext uri="{FF2B5EF4-FFF2-40B4-BE49-F238E27FC236}">
              <a16:creationId xmlns:a16="http://schemas.microsoft.com/office/drawing/2014/main" id="{3DFDF145-B422-4734-A4AF-A6722D25376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8" name="直線コネクタ 377">
          <a:extLst>
            <a:ext uri="{FF2B5EF4-FFF2-40B4-BE49-F238E27FC236}">
              <a16:creationId xmlns:a16="http://schemas.microsoft.com/office/drawing/2014/main" id="{E53FEF54-9A36-4E75-A108-E39D903B7E98}"/>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79" name="テキスト ボックス 378">
          <a:extLst>
            <a:ext uri="{FF2B5EF4-FFF2-40B4-BE49-F238E27FC236}">
              <a16:creationId xmlns:a16="http://schemas.microsoft.com/office/drawing/2014/main" id="{8F43A0DB-3ECD-4B5A-A01E-8C6F38ABE2C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0" name="直線コネクタ 379">
          <a:extLst>
            <a:ext uri="{FF2B5EF4-FFF2-40B4-BE49-F238E27FC236}">
              <a16:creationId xmlns:a16="http://schemas.microsoft.com/office/drawing/2014/main" id="{2778A1EE-70E7-4EC7-A3E9-75B60F531D6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1" name="テキスト ボックス 380">
          <a:extLst>
            <a:ext uri="{FF2B5EF4-FFF2-40B4-BE49-F238E27FC236}">
              <a16:creationId xmlns:a16="http://schemas.microsoft.com/office/drawing/2014/main" id="{3BA11240-A056-45FC-839E-FEE1462CC13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2" name="【認定こども園・幼稚園・保育所】&#10;一人当たり面積グラフ枠">
          <a:extLst>
            <a:ext uri="{FF2B5EF4-FFF2-40B4-BE49-F238E27FC236}">
              <a16:creationId xmlns:a16="http://schemas.microsoft.com/office/drawing/2014/main" id="{B5D101D6-73C8-4939-932F-02C02CF35D9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159476</xdr:rowOff>
    </xdr:from>
    <xdr:to>
      <xdr:col>116</xdr:col>
      <xdr:colOff>62864</xdr:colOff>
      <xdr:row>42</xdr:row>
      <xdr:rowOff>64770</xdr:rowOff>
    </xdr:to>
    <xdr:cxnSp macro="">
      <xdr:nvCxnSpPr>
        <xdr:cNvPr id="383" name="直線コネクタ 382">
          <a:extLst>
            <a:ext uri="{FF2B5EF4-FFF2-40B4-BE49-F238E27FC236}">
              <a16:creationId xmlns:a16="http://schemas.microsoft.com/office/drawing/2014/main" id="{60FAEE87-A1B4-415A-B080-B2F7F2B69841}"/>
            </a:ext>
          </a:extLst>
        </xdr:cNvPr>
        <xdr:cNvCxnSpPr/>
      </xdr:nvCxnSpPr>
      <xdr:spPr>
        <a:xfrm flipV="1">
          <a:off x="22160864" y="5817326"/>
          <a:ext cx="0" cy="144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384" name="【認定こども園・幼稚園・保育所】&#10;一人当たり面積最小値テキスト">
          <a:extLst>
            <a:ext uri="{FF2B5EF4-FFF2-40B4-BE49-F238E27FC236}">
              <a16:creationId xmlns:a16="http://schemas.microsoft.com/office/drawing/2014/main" id="{8D72684B-5495-4D20-8F43-F0F795E7FFAB}"/>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385" name="直線コネクタ 384">
          <a:extLst>
            <a:ext uri="{FF2B5EF4-FFF2-40B4-BE49-F238E27FC236}">
              <a16:creationId xmlns:a16="http://schemas.microsoft.com/office/drawing/2014/main" id="{EBEEDD1F-CAB1-4758-89F2-0D413CE31B40}"/>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106153</xdr:rowOff>
    </xdr:from>
    <xdr:ext cx="469744" cy="259045"/>
    <xdr:sp macro="" textlink="">
      <xdr:nvSpPr>
        <xdr:cNvPr id="386" name="【認定こども園・幼稚園・保育所】&#10;一人当たり面積最大値テキスト">
          <a:extLst>
            <a:ext uri="{FF2B5EF4-FFF2-40B4-BE49-F238E27FC236}">
              <a16:creationId xmlns:a16="http://schemas.microsoft.com/office/drawing/2014/main" id="{B4D340BF-E588-467D-8F1D-474A7C72F49F}"/>
            </a:ext>
          </a:extLst>
        </xdr:cNvPr>
        <xdr:cNvSpPr txBox="1"/>
      </xdr:nvSpPr>
      <xdr:spPr>
        <a:xfrm>
          <a:off x="22199600" y="559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159476</xdr:rowOff>
    </xdr:from>
    <xdr:to>
      <xdr:col>116</xdr:col>
      <xdr:colOff>152400</xdr:colOff>
      <xdr:row>33</xdr:row>
      <xdr:rowOff>159476</xdr:rowOff>
    </xdr:to>
    <xdr:cxnSp macro="">
      <xdr:nvCxnSpPr>
        <xdr:cNvPr id="387" name="直線コネクタ 386">
          <a:extLst>
            <a:ext uri="{FF2B5EF4-FFF2-40B4-BE49-F238E27FC236}">
              <a16:creationId xmlns:a16="http://schemas.microsoft.com/office/drawing/2014/main" id="{894E6F49-3130-4258-BABC-3D27CADB429C}"/>
            </a:ext>
          </a:extLst>
        </xdr:cNvPr>
        <xdr:cNvCxnSpPr/>
      </xdr:nvCxnSpPr>
      <xdr:spPr>
        <a:xfrm>
          <a:off x="22072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133186</xdr:rowOff>
    </xdr:from>
    <xdr:ext cx="469744" cy="259045"/>
    <xdr:sp macro="" textlink="">
      <xdr:nvSpPr>
        <xdr:cNvPr id="388" name="【認定こども園・幼稚園・保育所】&#10;一人当たり面積平均値テキスト">
          <a:extLst>
            <a:ext uri="{FF2B5EF4-FFF2-40B4-BE49-F238E27FC236}">
              <a16:creationId xmlns:a16="http://schemas.microsoft.com/office/drawing/2014/main" id="{638BE34B-677C-47E8-B17C-5D3151E8E5D7}"/>
            </a:ext>
          </a:extLst>
        </xdr:cNvPr>
        <xdr:cNvSpPr txBox="1"/>
      </xdr:nvSpPr>
      <xdr:spPr>
        <a:xfrm>
          <a:off x="22199600" y="6476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110309</xdr:rowOff>
    </xdr:from>
    <xdr:to>
      <xdr:col>116</xdr:col>
      <xdr:colOff>114300</xdr:colOff>
      <xdr:row>39</xdr:row>
      <xdr:rowOff>40459</xdr:rowOff>
    </xdr:to>
    <xdr:sp macro="" textlink="">
      <xdr:nvSpPr>
        <xdr:cNvPr id="389" name="フローチャート: 判断 388">
          <a:extLst>
            <a:ext uri="{FF2B5EF4-FFF2-40B4-BE49-F238E27FC236}">
              <a16:creationId xmlns:a16="http://schemas.microsoft.com/office/drawing/2014/main" id="{CEE55C3E-A0DE-46D0-92AE-73457993A946}"/>
            </a:ext>
          </a:extLst>
        </xdr:cNvPr>
        <xdr:cNvSpPr/>
      </xdr:nvSpPr>
      <xdr:spPr>
        <a:xfrm>
          <a:off x="221107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390" name="フローチャート: 判断 389">
          <a:extLst>
            <a:ext uri="{FF2B5EF4-FFF2-40B4-BE49-F238E27FC236}">
              <a16:creationId xmlns:a16="http://schemas.microsoft.com/office/drawing/2014/main" id="{3481B4F9-5E33-4034-A0BF-08705527CED2}"/>
            </a:ext>
          </a:extLst>
        </xdr:cNvPr>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391" name="フローチャート: 判断 390">
          <a:extLst>
            <a:ext uri="{FF2B5EF4-FFF2-40B4-BE49-F238E27FC236}">
              <a16:creationId xmlns:a16="http://schemas.microsoft.com/office/drawing/2014/main" id="{5CB69742-3C41-4AFD-8763-A25659D5EFD4}"/>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5806</xdr:rowOff>
    </xdr:from>
    <xdr:to>
      <xdr:col>102</xdr:col>
      <xdr:colOff>165100</xdr:colOff>
      <xdr:row>39</xdr:row>
      <xdr:rowOff>107406</xdr:rowOff>
    </xdr:to>
    <xdr:sp macro="" textlink="">
      <xdr:nvSpPr>
        <xdr:cNvPr id="392" name="フローチャート: 判断 391">
          <a:extLst>
            <a:ext uri="{FF2B5EF4-FFF2-40B4-BE49-F238E27FC236}">
              <a16:creationId xmlns:a16="http://schemas.microsoft.com/office/drawing/2014/main" id="{E0E4BC4D-0265-46BA-B32B-46E7A4C93F4B}"/>
            </a:ext>
          </a:extLst>
        </xdr:cNvPr>
        <xdr:cNvSpPr/>
      </xdr:nvSpPr>
      <xdr:spPr>
        <a:xfrm>
          <a:off x="19494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46627</xdr:rowOff>
    </xdr:from>
    <xdr:to>
      <xdr:col>98</xdr:col>
      <xdr:colOff>38100</xdr:colOff>
      <xdr:row>39</xdr:row>
      <xdr:rowOff>148227</xdr:rowOff>
    </xdr:to>
    <xdr:sp macro="" textlink="">
      <xdr:nvSpPr>
        <xdr:cNvPr id="393" name="フローチャート: 判断 392">
          <a:extLst>
            <a:ext uri="{FF2B5EF4-FFF2-40B4-BE49-F238E27FC236}">
              <a16:creationId xmlns:a16="http://schemas.microsoft.com/office/drawing/2014/main" id="{021C79C6-0010-4F73-BA74-FC3EDD094A40}"/>
            </a:ext>
          </a:extLst>
        </xdr:cNvPr>
        <xdr:cNvSpPr/>
      </xdr:nvSpPr>
      <xdr:spPr>
        <a:xfrm>
          <a:off x="18605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592F15CD-8352-4186-ADFD-1678D5D2BBD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F4B3B376-666C-4400-B838-80EFA2B14FC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404A9F81-8666-4179-950B-AD076DE827F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F48D1A05-01EA-4230-8C44-CA3548BE832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65AA24DE-46E0-4ADD-95B9-9EAF9C1ECD7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126637</xdr:rowOff>
    </xdr:from>
    <xdr:to>
      <xdr:col>116</xdr:col>
      <xdr:colOff>114300</xdr:colOff>
      <xdr:row>39</xdr:row>
      <xdr:rowOff>56787</xdr:rowOff>
    </xdr:to>
    <xdr:sp macro="" textlink="">
      <xdr:nvSpPr>
        <xdr:cNvPr id="399" name="楕円 398">
          <a:extLst>
            <a:ext uri="{FF2B5EF4-FFF2-40B4-BE49-F238E27FC236}">
              <a16:creationId xmlns:a16="http://schemas.microsoft.com/office/drawing/2014/main" id="{BAEB5D12-8830-479F-AF6C-DF093A4B6ABD}"/>
            </a:ext>
          </a:extLst>
        </xdr:cNvPr>
        <xdr:cNvSpPr/>
      </xdr:nvSpPr>
      <xdr:spPr>
        <a:xfrm>
          <a:off x="221107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105064</xdr:rowOff>
    </xdr:from>
    <xdr:ext cx="469744" cy="259045"/>
    <xdr:sp macro="" textlink="">
      <xdr:nvSpPr>
        <xdr:cNvPr id="400" name="【認定こども園・幼稚園・保育所】&#10;一人当たり面積該当値テキスト">
          <a:extLst>
            <a:ext uri="{FF2B5EF4-FFF2-40B4-BE49-F238E27FC236}">
              <a16:creationId xmlns:a16="http://schemas.microsoft.com/office/drawing/2014/main" id="{B4D3A1C8-A76F-45CA-B1C0-A2215D677C98}"/>
            </a:ext>
          </a:extLst>
        </xdr:cNvPr>
        <xdr:cNvSpPr txBox="1"/>
      </xdr:nvSpPr>
      <xdr:spPr>
        <a:xfrm>
          <a:off x="22199600" y="662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134801</xdr:rowOff>
    </xdr:from>
    <xdr:to>
      <xdr:col>112</xdr:col>
      <xdr:colOff>38100</xdr:colOff>
      <xdr:row>39</xdr:row>
      <xdr:rowOff>64951</xdr:rowOff>
    </xdr:to>
    <xdr:sp macro="" textlink="">
      <xdr:nvSpPr>
        <xdr:cNvPr id="401" name="楕円 400">
          <a:extLst>
            <a:ext uri="{FF2B5EF4-FFF2-40B4-BE49-F238E27FC236}">
              <a16:creationId xmlns:a16="http://schemas.microsoft.com/office/drawing/2014/main" id="{0ACF8CD0-DA0B-4C9C-B22E-A727FBF31B80}"/>
            </a:ext>
          </a:extLst>
        </xdr:cNvPr>
        <xdr:cNvSpPr/>
      </xdr:nvSpPr>
      <xdr:spPr>
        <a:xfrm>
          <a:off x="21272500" y="664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5987</xdr:rowOff>
    </xdr:from>
    <xdr:to>
      <xdr:col>116</xdr:col>
      <xdr:colOff>63500</xdr:colOff>
      <xdr:row>39</xdr:row>
      <xdr:rowOff>14151</xdr:rowOff>
    </xdr:to>
    <xdr:cxnSp macro="">
      <xdr:nvCxnSpPr>
        <xdr:cNvPr id="402" name="直線コネクタ 401">
          <a:extLst>
            <a:ext uri="{FF2B5EF4-FFF2-40B4-BE49-F238E27FC236}">
              <a16:creationId xmlns:a16="http://schemas.microsoft.com/office/drawing/2014/main" id="{500B7758-2ADD-479D-AF6B-249C21121AA6}"/>
            </a:ext>
          </a:extLst>
        </xdr:cNvPr>
        <xdr:cNvCxnSpPr/>
      </xdr:nvCxnSpPr>
      <xdr:spPr>
        <a:xfrm flipV="1">
          <a:off x="21323300" y="6692537"/>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146231</xdr:rowOff>
    </xdr:from>
    <xdr:to>
      <xdr:col>107</xdr:col>
      <xdr:colOff>101600</xdr:colOff>
      <xdr:row>39</xdr:row>
      <xdr:rowOff>76381</xdr:rowOff>
    </xdr:to>
    <xdr:sp macro="" textlink="">
      <xdr:nvSpPr>
        <xdr:cNvPr id="403" name="楕円 402">
          <a:extLst>
            <a:ext uri="{FF2B5EF4-FFF2-40B4-BE49-F238E27FC236}">
              <a16:creationId xmlns:a16="http://schemas.microsoft.com/office/drawing/2014/main" id="{2F034FB2-CF2B-47AB-86F8-CD37288DA897}"/>
            </a:ext>
          </a:extLst>
        </xdr:cNvPr>
        <xdr:cNvSpPr/>
      </xdr:nvSpPr>
      <xdr:spPr>
        <a:xfrm>
          <a:off x="20383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14151</xdr:rowOff>
    </xdr:from>
    <xdr:to>
      <xdr:col>111</xdr:col>
      <xdr:colOff>177800</xdr:colOff>
      <xdr:row>39</xdr:row>
      <xdr:rowOff>25581</xdr:rowOff>
    </xdr:to>
    <xdr:cxnSp macro="">
      <xdr:nvCxnSpPr>
        <xdr:cNvPr id="404" name="直線コネクタ 403">
          <a:extLst>
            <a:ext uri="{FF2B5EF4-FFF2-40B4-BE49-F238E27FC236}">
              <a16:creationId xmlns:a16="http://schemas.microsoft.com/office/drawing/2014/main" id="{4007EECC-7CC6-4DBE-9B11-2888CCA4C2D6}"/>
            </a:ext>
          </a:extLst>
        </xdr:cNvPr>
        <xdr:cNvCxnSpPr/>
      </xdr:nvCxnSpPr>
      <xdr:spPr>
        <a:xfrm flipV="1">
          <a:off x="20434300" y="670070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151130</xdr:rowOff>
    </xdr:from>
    <xdr:to>
      <xdr:col>102</xdr:col>
      <xdr:colOff>165100</xdr:colOff>
      <xdr:row>39</xdr:row>
      <xdr:rowOff>81280</xdr:rowOff>
    </xdr:to>
    <xdr:sp macro="" textlink="">
      <xdr:nvSpPr>
        <xdr:cNvPr id="405" name="楕円 404">
          <a:extLst>
            <a:ext uri="{FF2B5EF4-FFF2-40B4-BE49-F238E27FC236}">
              <a16:creationId xmlns:a16="http://schemas.microsoft.com/office/drawing/2014/main" id="{D0946ADF-3FD4-44E7-B027-6157CE27B344}"/>
            </a:ext>
          </a:extLst>
        </xdr:cNvPr>
        <xdr:cNvSpPr/>
      </xdr:nvSpPr>
      <xdr:spPr>
        <a:xfrm>
          <a:off x="19494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25581</xdr:rowOff>
    </xdr:from>
    <xdr:to>
      <xdr:col>107</xdr:col>
      <xdr:colOff>50800</xdr:colOff>
      <xdr:row>39</xdr:row>
      <xdr:rowOff>30480</xdr:rowOff>
    </xdr:to>
    <xdr:cxnSp macro="">
      <xdr:nvCxnSpPr>
        <xdr:cNvPr id="406" name="直線コネクタ 405">
          <a:extLst>
            <a:ext uri="{FF2B5EF4-FFF2-40B4-BE49-F238E27FC236}">
              <a16:creationId xmlns:a16="http://schemas.microsoft.com/office/drawing/2014/main" id="{57BE9F91-DBCC-4BFA-8865-A1A996A47B33}"/>
            </a:ext>
          </a:extLst>
        </xdr:cNvPr>
        <xdr:cNvCxnSpPr/>
      </xdr:nvCxnSpPr>
      <xdr:spPr>
        <a:xfrm flipV="1">
          <a:off x="19545300" y="671213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157662</xdr:rowOff>
    </xdr:from>
    <xdr:to>
      <xdr:col>98</xdr:col>
      <xdr:colOff>38100</xdr:colOff>
      <xdr:row>39</xdr:row>
      <xdr:rowOff>87812</xdr:rowOff>
    </xdr:to>
    <xdr:sp macro="" textlink="">
      <xdr:nvSpPr>
        <xdr:cNvPr id="407" name="楕円 406">
          <a:extLst>
            <a:ext uri="{FF2B5EF4-FFF2-40B4-BE49-F238E27FC236}">
              <a16:creationId xmlns:a16="http://schemas.microsoft.com/office/drawing/2014/main" id="{25F2FF1A-6E84-44F3-9424-08D5EE465CB4}"/>
            </a:ext>
          </a:extLst>
        </xdr:cNvPr>
        <xdr:cNvSpPr/>
      </xdr:nvSpPr>
      <xdr:spPr>
        <a:xfrm>
          <a:off x="18605500" y="66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30480</xdr:rowOff>
    </xdr:from>
    <xdr:to>
      <xdr:col>102</xdr:col>
      <xdr:colOff>114300</xdr:colOff>
      <xdr:row>39</xdr:row>
      <xdr:rowOff>37012</xdr:rowOff>
    </xdr:to>
    <xdr:cxnSp macro="">
      <xdr:nvCxnSpPr>
        <xdr:cNvPr id="408" name="直線コネクタ 407">
          <a:extLst>
            <a:ext uri="{FF2B5EF4-FFF2-40B4-BE49-F238E27FC236}">
              <a16:creationId xmlns:a16="http://schemas.microsoft.com/office/drawing/2014/main" id="{B8041ED2-E766-435B-8E80-A47393CDFCBA}"/>
            </a:ext>
          </a:extLst>
        </xdr:cNvPr>
        <xdr:cNvCxnSpPr/>
      </xdr:nvCxnSpPr>
      <xdr:spPr>
        <a:xfrm flipV="1">
          <a:off x="18656300" y="671703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80571</xdr:rowOff>
    </xdr:from>
    <xdr:ext cx="469744" cy="259045"/>
    <xdr:sp macro="" textlink="">
      <xdr:nvSpPr>
        <xdr:cNvPr id="409" name="n_1aveValue【認定こども園・幼稚園・保育所】&#10;一人当たり面積">
          <a:extLst>
            <a:ext uri="{FF2B5EF4-FFF2-40B4-BE49-F238E27FC236}">
              <a16:creationId xmlns:a16="http://schemas.microsoft.com/office/drawing/2014/main" id="{FB45D0C1-AAC8-456F-84BC-486D7F41C8EB}"/>
            </a:ext>
          </a:extLst>
        </xdr:cNvPr>
        <xdr:cNvSpPr txBox="1"/>
      </xdr:nvSpPr>
      <xdr:spPr>
        <a:xfrm>
          <a:off x="210757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80571</xdr:rowOff>
    </xdr:from>
    <xdr:ext cx="469744" cy="259045"/>
    <xdr:sp macro="" textlink="">
      <xdr:nvSpPr>
        <xdr:cNvPr id="410" name="n_2aveValue【認定こども園・幼稚園・保育所】&#10;一人当たり面積">
          <a:extLst>
            <a:ext uri="{FF2B5EF4-FFF2-40B4-BE49-F238E27FC236}">
              <a16:creationId xmlns:a16="http://schemas.microsoft.com/office/drawing/2014/main" id="{2F607547-90C8-4978-A687-473F4A398900}"/>
            </a:ext>
          </a:extLst>
        </xdr:cNvPr>
        <xdr:cNvSpPr txBox="1"/>
      </xdr:nvSpPr>
      <xdr:spPr>
        <a:xfrm>
          <a:off x="201994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98533</xdr:rowOff>
    </xdr:from>
    <xdr:ext cx="469744" cy="259045"/>
    <xdr:sp macro="" textlink="">
      <xdr:nvSpPr>
        <xdr:cNvPr id="411" name="n_3aveValue【認定こども園・幼稚園・保育所】&#10;一人当たり面積">
          <a:extLst>
            <a:ext uri="{FF2B5EF4-FFF2-40B4-BE49-F238E27FC236}">
              <a16:creationId xmlns:a16="http://schemas.microsoft.com/office/drawing/2014/main" id="{71F8CFD8-65CE-4E69-B892-11B04F2A6912}"/>
            </a:ext>
          </a:extLst>
        </xdr:cNvPr>
        <xdr:cNvSpPr txBox="1"/>
      </xdr:nvSpPr>
      <xdr:spPr>
        <a:xfrm>
          <a:off x="19310427" y="678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139354</xdr:rowOff>
    </xdr:from>
    <xdr:ext cx="469744" cy="259045"/>
    <xdr:sp macro="" textlink="">
      <xdr:nvSpPr>
        <xdr:cNvPr id="412" name="n_4aveValue【認定こども園・幼稚園・保育所】&#10;一人当たり面積">
          <a:extLst>
            <a:ext uri="{FF2B5EF4-FFF2-40B4-BE49-F238E27FC236}">
              <a16:creationId xmlns:a16="http://schemas.microsoft.com/office/drawing/2014/main" id="{89D060C7-A0E2-44FE-A243-1FD0BE517739}"/>
            </a:ext>
          </a:extLst>
        </xdr:cNvPr>
        <xdr:cNvSpPr txBox="1"/>
      </xdr:nvSpPr>
      <xdr:spPr>
        <a:xfrm>
          <a:off x="18421427" y="682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81478</xdr:rowOff>
    </xdr:from>
    <xdr:ext cx="469744" cy="259045"/>
    <xdr:sp macro="" textlink="">
      <xdr:nvSpPr>
        <xdr:cNvPr id="413" name="n_1mainValue【認定こども園・幼稚園・保育所】&#10;一人当たり面積">
          <a:extLst>
            <a:ext uri="{FF2B5EF4-FFF2-40B4-BE49-F238E27FC236}">
              <a16:creationId xmlns:a16="http://schemas.microsoft.com/office/drawing/2014/main" id="{11365D0F-F184-400B-B8F7-28B5E0EB9F0D}"/>
            </a:ext>
          </a:extLst>
        </xdr:cNvPr>
        <xdr:cNvSpPr txBox="1"/>
      </xdr:nvSpPr>
      <xdr:spPr>
        <a:xfrm>
          <a:off x="21075727" y="642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92908</xdr:rowOff>
    </xdr:from>
    <xdr:ext cx="469744" cy="259045"/>
    <xdr:sp macro="" textlink="">
      <xdr:nvSpPr>
        <xdr:cNvPr id="414" name="n_2mainValue【認定こども園・幼稚園・保育所】&#10;一人当たり面積">
          <a:extLst>
            <a:ext uri="{FF2B5EF4-FFF2-40B4-BE49-F238E27FC236}">
              <a16:creationId xmlns:a16="http://schemas.microsoft.com/office/drawing/2014/main" id="{7329851A-D9D9-4B2E-B1A6-4C9B97530812}"/>
            </a:ext>
          </a:extLst>
        </xdr:cNvPr>
        <xdr:cNvSpPr txBox="1"/>
      </xdr:nvSpPr>
      <xdr:spPr>
        <a:xfrm>
          <a:off x="20199427" y="643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97807</xdr:rowOff>
    </xdr:from>
    <xdr:ext cx="469744" cy="259045"/>
    <xdr:sp macro="" textlink="">
      <xdr:nvSpPr>
        <xdr:cNvPr id="415" name="n_3mainValue【認定こども園・幼稚園・保育所】&#10;一人当たり面積">
          <a:extLst>
            <a:ext uri="{FF2B5EF4-FFF2-40B4-BE49-F238E27FC236}">
              <a16:creationId xmlns:a16="http://schemas.microsoft.com/office/drawing/2014/main" id="{BA2EB210-65A9-4079-B419-CE7D33AC3037}"/>
            </a:ext>
          </a:extLst>
        </xdr:cNvPr>
        <xdr:cNvSpPr txBox="1"/>
      </xdr:nvSpPr>
      <xdr:spPr>
        <a:xfrm>
          <a:off x="193104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104338</xdr:rowOff>
    </xdr:from>
    <xdr:ext cx="469744" cy="259045"/>
    <xdr:sp macro="" textlink="">
      <xdr:nvSpPr>
        <xdr:cNvPr id="416" name="n_4mainValue【認定こども園・幼稚園・保育所】&#10;一人当たり面積">
          <a:extLst>
            <a:ext uri="{FF2B5EF4-FFF2-40B4-BE49-F238E27FC236}">
              <a16:creationId xmlns:a16="http://schemas.microsoft.com/office/drawing/2014/main" id="{C2435C7D-5DD5-4C63-86F2-A714D492EC90}"/>
            </a:ext>
          </a:extLst>
        </xdr:cNvPr>
        <xdr:cNvSpPr txBox="1"/>
      </xdr:nvSpPr>
      <xdr:spPr>
        <a:xfrm>
          <a:off x="18421427" y="64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7" name="正方形/長方形 416">
          <a:extLst>
            <a:ext uri="{FF2B5EF4-FFF2-40B4-BE49-F238E27FC236}">
              <a16:creationId xmlns:a16="http://schemas.microsoft.com/office/drawing/2014/main" id="{8F404ED2-02DC-4DBF-BC90-51D7AADAD00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8" name="正方形/長方形 417">
          <a:extLst>
            <a:ext uri="{FF2B5EF4-FFF2-40B4-BE49-F238E27FC236}">
              <a16:creationId xmlns:a16="http://schemas.microsoft.com/office/drawing/2014/main" id="{26E32A23-54D1-418F-9414-3EEE9345E43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9" name="正方形/長方形 418">
          <a:extLst>
            <a:ext uri="{FF2B5EF4-FFF2-40B4-BE49-F238E27FC236}">
              <a16:creationId xmlns:a16="http://schemas.microsoft.com/office/drawing/2014/main" id="{1944EF9B-D715-43F7-99A1-66AB01EFD64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0" name="正方形/長方形 419">
          <a:extLst>
            <a:ext uri="{FF2B5EF4-FFF2-40B4-BE49-F238E27FC236}">
              <a16:creationId xmlns:a16="http://schemas.microsoft.com/office/drawing/2014/main" id="{E080F43B-D8FE-48BE-862B-E0A5F123790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1" name="正方形/長方形 420">
          <a:extLst>
            <a:ext uri="{FF2B5EF4-FFF2-40B4-BE49-F238E27FC236}">
              <a16:creationId xmlns:a16="http://schemas.microsoft.com/office/drawing/2014/main" id="{10023264-285A-458B-8AFA-EB9765640A6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2" name="正方形/長方形 421">
          <a:extLst>
            <a:ext uri="{FF2B5EF4-FFF2-40B4-BE49-F238E27FC236}">
              <a16:creationId xmlns:a16="http://schemas.microsoft.com/office/drawing/2014/main" id="{AFF1D8F4-E680-4EAD-BF57-9CE9361F92A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3" name="正方形/長方形 422">
          <a:extLst>
            <a:ext uri="{FF2B5EF4-FFF2-40B4-BE49-F238E27FC236}">
              <a16:creationId xmlns:a16="http://schemas.microsoft.com/office/drawing/2014/main" id="{ADD8C719-F7F4-4669-9889-53F58DACCE2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4" name="正方形/長方形 423">
          <a:extLst>
            <a:ext uri="{FF2B5EF4-FFF2-40B4-BE49-F238E27FC236}">
              <a16:creationId xmlns:a16="http://schemas.microsoft.com/office/drawing/2014/main" id="{ECB42F9C-D8A1-4C0B-91A9-D41E59DE6F8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5" name="テキスト ボックス 424">
          <a:extLst>
            <a:ext uri="{FF2B5EF4-FFF2-40B4-BE49-F238E27FC236}">
              <a16:creationId xmlns:a16="http://schemas.microsoft.com/office/drawing/2014/main" id="{3CE08E9C-9E21-4284-BE88-CEA7BC40BA7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6" name="直線コネクタ 425">
          <a:extLst>
            <a:ext uri="{FF2B5EF4-FFF2-40B4-BE49-F238E27FC236}">
              <a16:creationId xmlns:a16="http://schemas.microsoft.com/office/drawing/2014/main" id="{F71FFA4A-2AB8-4E74-9F2E-E3FC071E9D1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7" name="テキスト ボックス 426">
          <a:extLst>
            <a:ext uri="{FF2B5EF4-FFF2-40B4-BE49-F238E27FC236}">
              <a16:creationId xmlns:a16="http://schemas.microsoft.com/office/drawing/2014/main" id="{5AA0E807-3870-439B-8FF6-167A71A840A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8" name="直線コネクタ 427">
          <a:extLst>
            <a:ext uri="{FF2B5EF4-FFF2-40B4-BE49-F238E27FC236}">
              <a16:creationId xmlns:a16="http://schemas.microsoft.com/office/drawing/2014/main" id="{654E7C57-0CB8-4CCF-801C-F5AD5383DC3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9" name="テキスト ボックス 428">
          <a:extLst>
            <a:ext uri="{FF2B5EF4-FFF2-40B4-BE49-F238E27FC236}">
              <a16:creationId xmlns:a16="http://schemas.microsoft.com/office/drawing/2014/main" id="{CBBB8F65-5796-4356-9B12-26F844602D6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0" name="直線コネクタ 429">
          <a:extLst>
            <a:ext uri="{FF2B5EF4-FFF2-40B4-BE49-F238E27FC236}">
              <a16:creationId xmlns:a16="http://schemas.microsoft.com/office/drawing/2014/main" id="{156C5B47-E0AD-455D-A0B0-BD33173728A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1" name="テキスト ボックス 430">
          <a:extLst>
            <a:ext uri="{FF2B5EF4-FFF2-40B4-BE49-F238E27FC236}">
              <a16:creationId xmlns:a16="http://schemas.microsoft.com/office/drawing/2014/main" id="{1213163D-084B-4040-AE1B-E94DB91952C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2" name="直線コネクタ 431">
          <a:extLst>
            <a:ext uri="{FF2B5EF4-FFF2-40B4-BE49-F238E27FC236}">
              <a16:creationId xmlns:a16="http://schemas.microsoft.com/office/drawing/2014/main" id="{8E3293C1-B2EC-46C3-9FC5-7A86B217A9D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3" name="テキスト ボックス 432">
          <a:extLst>
            <a:ext uri="{FF2B5EF4-FFF2-40B4-BE49-F238E27FC236}">
              <a16:creationId xmlns:a16="http://schemas.microsoft.com/office/drawing/2014/main" id="{2E12F6B9-5C58-4534-83EB-C85E560A722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4" name="直線コネクタ 433">
          <a:extLst>
            <a:ext uri="{FF2B5EF4-FFF2-40B4-BE49-F238E27FC236}">
              <a16:creationId xmlns:a16="http://schemas.microsoft.com/office/drawing/2014/main" id="{6D02DAF2-0CBB-4317-8878-478BA160544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5" name="テキスト ボックス 434">
          <a:extLst>
            <a:ext uri="{FF2B5EF4-FFF2-40B4-BE49-F238E27FC236}">
              <a16:creationId xmlns:a16="http://schemas.microsoft.com/office/drawing/2014/main" id="{ED054F6F-55D6-49D6-88A0-5BC9D9B6228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6" name="直線コネクタ 435">
          <a:extLst>
            <a:ext uri="{FF2B5EF4-FFF2-40B4-BE49-F238E27FC236}">
              <a16:creationId xmlns:a16="http://schemas.microsoft.com/office/drawing/2014/main" id="{04233DBF-4E26-4803-9643-AEB7BCDA33F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7" name="テキスト ボックス 436">
          <a:extLst>
            <a:ext uri="{FF2B5EF4-FFF2-40B4-BE49-F238E27FC236}">
              <a16:creationId xmlns:a16="http://schemas.microsoft.com/office/drawing/2014/main" id="{F7B75DEC-F02C-427A-A072-9D8723B9345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8" name="直線コネクタ 437">
          <a:extLst>
            <a:ext uri="{FF2B5EF4-FFF2-40B4-BE49-F238E27FC236}">
              <a16:creationId xmlns:a16="http://schemas.microsoft.com/office/drawing/2014/main" id="{8A6B5438-D9EE-409E-A486-B9CC3D4CC96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9" name="テキスト ボックス 438">
          <a:extLst>
            <a:ext uri="{FF2B5EF4-FFF2-40B4-BE49-F238E27FC236}">
              <a16:creationId xmlns:a16="http://schemas.microsoft.com/office/drawing/2014/main" id="{3773EF50-8BA8-46F0-930F-AF0100679A7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0" name="【学校施設】&#10;有形固定資産減価償却率グラフ枠">
          <a:extLst>
            <a:ext uri="{FF2B5EF4-FFF2-40B4-BE49-F238E27FC236}">
              <a16:creationId xmlns:a16="http://schemas.microsoft.com/office/drawing/2014/main" id="{E8233A11-A2FC-4290-99FB-9B5DC8029BA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63</xdr:row>
      <xdr:rowOff>121920</xdr:rowOff>
    </xdr:to>
    <xdr:cxnSp macro="">
      <xdr:nvCxnSpPr>
        <xdr:cNvPr id="441" name="直線コネクタ 440">
          <a:extLst>
            <a:ext uri="{FF2B5EF4-FFF2-40B4-BE49-F238E27FC236}">
              <a16:creationId xmlns:a16="http://schemas.microsoft.com/office/drawing/2014/main" id="{FE576A10-B1A9-45E5-B9E1-82619DD9B189}"/>
            </a:ext>
          </a:extLst>
        </xdr:cNvPr>
        <xdr:cNvCxnSpPr/>
      </xdr:nvCxnSpPr>
      <xdr:spPr>
        <a:xfrm flipV="1">
          <a:off x="16318864" y="951547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125747</xdr:rowOff>
    </xdr:from>
    <xdr:ext cx="405111" cy="259045"/>
    <xdr:sp macro="" textlink="">
      <xdr:nvSpPr>
        <xdr:cNvPr id="442" name="【学校施設】&#10;有形固定資産減価償却率最小値テキスト">
          <a:extLst>
            <a:ext uri="{FF2B5EF4-FFF2-40B4-BE49-F238E27FC236}">
              <a16:creationId xmlns:a16="http://schemas.microsoft.com/office/drawing/2014/main" id="{629E0219-74FD-49DE-8DD4-6CDFDA61FF2B}"/>
            </a:ext>
          </a:extLst>
        </xdr:cNvPr>
        <xdr:cNvSpPr txBox="1"/>
      </xdr:nvSpPr>
      <xdr:spPr>
        <a:xfrm>
          <a:off x="16357600"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121920</xdr:rowOff>
    </xdr:from>
    <xdr:to>
      <xdr:col>86</xdr:col>
      <xdr:colOff>25400</xdr:colOff>
      <xdr:row>63</xdr:row>
      <xdr:rowOff>121920</xdr:rowOff>
    </xdr:to>
    <xdr:cxnSp macro="">
      <xdr:nvCxnSpPr>
        <xdr:cNvPr id="443" name="直線コネクタ 442">
          <a:extLst>
            <a:ext uri="{FF2B5EF4-FFF2-40B4-BE49-F238E27FC236}">
              <a16:creationId xmlns:a16="http://schemas.microsoft.com/office/drawing/2014/main" id="{24752679-0D87-42D4-ABD9-72692CF20532}"/>
            </a:ext>
          </a:extLst>
        </xdr:cNvPr>
        <xdr:cNvCxnSpPr/>
      </xdr:nvCxnSpPr>
      <xdr:spPr>
        <a:xfrm>
          <a:off x="16230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444" name="【学校施設】&#10;有形固定資産減価償却率最大値テキスト">
          <a:extLst>
            <a:ext uri="{FF2B5EF4-FFF2-40B4-BE49-F238E27FC236}">
              <a16:creationId xmlns:a16="http://schemas.microsoft.com/office/drawing/2014/main" id="{3B0BD338-8C26-45BB-9B95-7A6F9D28FB5C}"/>
            </a:ext>
          </a:extLst>
        </xdr:cNvPr>
        <xdr:cNvSpPr txBox="1"/>
      </xdr:nvSpPr>
      <xdr:spPr>
        <a:xfrm>
          <a:off x="16357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445" name="直線コネクタ 444">
          <a:extLst>
            <a:ext uri="{FF2B5EF4-FFF2-40B4-BE49-F238E27FC236}">
              <a16:creationId xmlns:a16="http://schemas.microsoft.com/office/drawing/2014/main" id="{071A3691-7F38-4A41-9C63-9B9FEAF7B4D9}"/>
            </a:ext>
          </a:extLst>
        </xdr:cNvPr>
        <xdr:cNvCxnSpPr/>
      </xdr:nvCxnSpPr>
      <xdr:spPr>
        <a:xfrm>
          <a:off x="16230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27322</xdr:rowOff>
    </xdr:from>
    <xdr:ext cx="405111" cy="259045"/>
    <xdr:sp macro="" textlink="">
      <xdr:nvSpPr>
        <xdr:cNvPr id="446" name="【学校施設】&#10;有形固定資産減価償却率平均値テキスト">
          <a:extLst>
            <a:ext uri="{FF2B5EF4-FFF2-40B4-BE49-F238E27FC236}">
              <a16:creationId xmlns:a16="http://schemas.microsoft.com/office/drawing/2014/main" id="{6C781A18-5641-4291-B113-7F8C0F23AC70}"/>
            </a:ext>
          </a:extLst>
        </xdr:cNvPr>
        <xdr:cNvSpPr txBox="1"/>
      </xdr:nvSpPr>
      <xdr:spPr>
        <a:xfrm>
          <a:off x="16357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xdr:rowOff>
    </xdr:from>
    <xdr:to>
      <xdr:col>85</xdr:col>
      <xdr:colOff>177800</xdr:colOff>
      <xdr:row>60</xdr:row>
      <xdr:rowOff>106045</xdr:rowOff>
    </xdr:to>
    <xdr:sp macro="" textlink="">
      <xdr:nvSpPr>
        <xdr:cNvPr id="447" name="フローチャート: 判断 446">
          <a:extLst>
            <a:ext uri="{FF2B5EF4-FFF2-40B4-BE49-F238E27FC236}">
              <a16:creationId xmlns:a16="http://schemas.microsoft.com/office/drawing/2014/main" id="{C5908203-9EDF-4A54-B99A-0DDFC3D896D1}"/>
            </a:ext>
          </a:extLst>
        </xdr:cNvPr>
        <xdr:cNvSpPr/>
      </xdr:nvSpPr>
      <xdr:spPr>
        <a:xfrm>
          <a:off x="16268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153035</xdr:rowOff>
    </xdr:from>
    <xdr:to>
      <xdr:col>81</xdr:col>
      <xdr:colOff>101600</xdr:colOff>
      <xdr:row>60</xdr:row>
      <xdr:rowOff>83185</xdr:rowOff>
    </xdr:to>
    <xdr:sp macro="" textlink="">
      <xdr:nvSpPr>
        <xdr:cNvPr id="448" name="フローチャート: 判断 447">
          <a:extLst>
            <a:ext uri="{FF2B5EF4-FFF2-40B4-BE49-F238E27FC236}">
              <a16:creationId xmlns:a16="http://schemas.microsoft.com/office/drawing/2014/main" id="{74F2AF11-E5BC-446E-B953-C367E8BECAA1}"/>
            </a:ext>
          </a:extLst>
        </xdr:cNvPr>
        <xdr:cNvSpPr/>
      </xdr:nvSpPr>
      <xdr:spPr>
        <a:xfrm>
          <a:off x="15430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449" name="フローチャート: 判断 448">
          <a:extLst>
            <a:ext uri="{FF2B5EF4-FFF2-40B4-BE49-F238E27FC236}">
              <a16:creationId xmlns:a16="http://schemas.microsoft.com/office/drawing/2014/main" id="{FE9C87D7-250F-46B5-9FC1-F9BD6244CD49}"/>
            </a:ext>
          </a:extLst>
        </xdr:cNvPr>
        <xdr:cNvSpPr/>
      </xdr:nvSpPr>
      <xdr:spPr>
        <a:xfrm>
          <a:off x="14541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450" name="フローチャート: 判断 449">
          <a:extLst>
            <a:ext uri="{FF2B5EF4-FFF2-40B4-BE49-F238E27FC236}">
              <a16:creationId xmlns:a16="http://schemas.microsoft.com/office/drawing/2014/main" id="{F9DA5690-DB7E-4E16-B598-A3050B1EAD40}"/>
            </a:ext>
          </a:extLst>
        </xdr:cNvPr>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105410</xdr:rowOff>
    </xdr:from>
    <xdr:to>
      <xdr:col>67</xdr:col>
      <xdr:colOff>101600</xdr:colOff>
      <xdr:row>60</xdr:row>
      <xdr:rowOff>35560</xdr:rowOff>
    </xdr:to>
    <xdr:sp macro="" textlink="">
      <xdr:nvSpPr>
        <xdr:cNvPr id="451" name="フローチャート: 判断 450">
          <a:extLst>
            <a:ext uri="{FF2B5EF4-FFF2-40B4-BE49-F238E27FC236}">
              <a16:creationId xmlns:a16="http://schemas.microsoft.com/office/drawing/2014/main" id="{758AF8CC-0255-48CE-B910-5C99BC2C6122}"/>
            </a:ext>
          </a:extLst>
        </xdr:cNvPr>
        <xdr:cNvSpPr/>
      </xdr:nvSpPr>
      <xdr:spPr>
        <a:xfrm>
          <a:off x="12763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EAA5BEC7-3231-40DD-B808-34BE8BBFB48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BBCA7889-5449-4BC3-BE85-702A06CEE7D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8D3B1694-2981-4866-9B5D-637C8A609A2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C9BF4952-2F14-445D-B181-F4AF79F39ED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6" name="テキスト ボックス 455">
          <a:extLst>
            <a:ext uri="{FF2B5EF4-FFF2-40B4-BE49-F238E27FC236}">
              <a16:creationId xmlns:a16="http://schemas.microsoft.com/office/drawing/2014/main" id="{64A88FEA-AA57-4D2A-8A73-32A4A40BEBE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164465</xdr:rowOff>
    </xdr:from>
    <xdr:to>
      <xdr:col>85</xdr:col>
      <xdr:colOff>177800</xdr:colOff>
      <xdr:row>61</xdr:row>
      <xdr:rowOff>94615</xdr:rowOff>
    </xdr:to>
    <xdr:sp macro="" textlink="">
      <xdr:nvSpPr>
        <xdr:cNvPr id="457" name="楕円 456">
          <a:extLst>
            <a:ext uri="{FF2B5EF4-FFF2-40B4-BE49-F238E27FC236}">
              <a16:creationId xmlns:a16="http://schemas.microsoft.com/office/drawing/2014/main" id="{16FD5EE8-0439-4FD8-A750-C8D51F4B75C2}"/>
            </a:ext>
          </a:extLst>
        </xdr:cNvPr>
        <xdr:cNvSpPr/>
      </xdr:nvSpPr>
      <xdr:spPr>
        <a:xfrm>
          <a:off x="162687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142892</xdr:rowOff>
    </xdr:from>
    <xdr:ext cx="405111" cy="259045"/>
    <xdr:sp macro="" textlink="">
      <xdr:nvSpPr>
        <xdr:cNvPr id="458" name="【学校施設】&#10;有形固定資産減価償却率該当値テキスト">
          <a:extLst>
            <a:ext uri="{FF2B5EF4-FFF2-40B4-BE49-F238E27FC236}">
              <a16:creationId xmlns:a16="http://schemas.microsoft.com/office/drawing/2014/main" id="{1E844231-ADAC-4803-9C43-130F9468FDC2}"/>
            </a:ext>
          </a:extLst>
        </xdr:cNvPr>
        <xdr:cNvSpPr txBox="1"/>
      </xdr:nvSpPr>
      <xdr:spPr>
        <a:xfrm>
          <a:off x="16357600"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126365</xdr:rowOff>
    </xdr:from>
    <xdr:to>
      <xdr:col>81</xdr:col>
      <xdr:colOff>101600</xdr:colOff>
      <xdr:row>61</xdr:row>
      <xdr:rowOff>56515</xdr:rowOff>
    </xdr:to>
    <xdr:sp macro="" textlink="">
      <xdr:nvSpPr>
        <xdr:cNvPr id="459" name="楕円 458">
          <a:extLst>
            <a:ext uri="{FF2B5EF4-FFF2-40B4-BE49-F238E27FC236}">
              <a16:creationId xmlns:a16="http://schemas.microsoft.com/office/drawing/2014/main" id="{E22D7881-0F6E-4A07-843E-62BCE2459339}"/>
            </a:ext>
          </a:extLst>
        </xdr:cNvPr>
        <xdr:cNvSpPr/>
      </xdr:nvSpPr>
      <xdr:spPr>
        <a:xfrm>
          <a:off x="15430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5715</xdr:rowOff>
    </xdr:from>
    <xdr:to>
      <xdr:col>85</xdr:col>
      <xdr:colOff>127000</xdr:colOff>
      <xdr:row>61</xdr:row>
      <xdr:rowOff>43815</xdr:rowOff>
    </xdr:to>
    <xdr:cxnSp macro="">
      <xdr:nvCxnSpPr>
        <xdr:cNvPr id="460" name="直線コネクタ 459">
          <a:extLst>
            <a:ext uri="{FF2B5EF4-FFF2-40B4-BE49-F238E27FC236}">
              <a16:creationId xmlns:a16="http://schemas.microsoft.com/office/drawing/2014/main" id="{9A3B0220-0F2F-4EB5-8E52-2D369C1CAD14}"/>
            </a:ext>
          </a:extLst>
        </xdr:cNvPr>
        <xdr:cNvCxnSpPr/>
      </xdr:nvCxnSpPr>
      <xdr:spPr>
        <a:xfrm>
          <a:off x="15481300" y="1046416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88265</xdr:rowOff>
    </xdr:from>
    <xdr:to>
      <xdr:col>76</xdr:col>
      <xdr:colOff>165100</xdr:colOff>
      <xdr:row>61</xdr:row>
      <xdr:rowOff>18415</xdr:rowOff>
    </xdr:to>
    <xdr:sp macro="" textlink="">
      <xdr:nvSpPr>
        <xdr:cNvPr id="461" name="楕円 460">
          <a:extLst>
            <a:ext uri="{FF2B5EF4-FFF2-40B4-BE49-F238E27FC236}">
              <a16:creationId xmlns:a16="http://schemas.microsoft.com/office/drawing/2014/main" id="{17D13D7B-F26D-4187-9BBF-F2E129861CB1}"/>
            </a:ext>
          </a:extLst>
        </xdr:cNvPr>
        <xdr:cNvSpPr/>
      </xdr:nvSpPr>
      <xdr:spPr>
        <a:xfrm>
          <a:off x="14541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139065</xdr:rowOff>
    </xdr:from>
    <xdr:to>
      <xdr:col>81</xdr:col>
      <xdr:colOff>50800</xdr:colOff>
      <xdr:row>61</xdr:row>
      <xdr:rowOff>5715</xdr:rowOff>
    </xdr:to>
    <xdr:cxnSp macro="">
      <xdr:nvCxnSpPr>
        <xdr:cNvPr id="462" name="直線コネクタ 461">
          <a:extLst>
            <a:ext uri="{FF2B5EF4-FFF2-40B4-BE49-F238E27FC236}">
              <a16:creationId xmlns:a16="http://schemas.microsoft.com/office/drawing/2014/main" id="{A0FAD144-3692-4253-8444-08F956290FEC}"/>
            </a:ext>
          </a:extLst>
        </xdr:cNvPr>
        <xdr:cNvCxnSpPr/>
      </xdr:nvCxnSpPr>
      <xdr:spPr>
        <a:xfrm>
          <a:off x="14592300" y="104260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69215</xdr:rowOff>
    </xdr:from>
    <xdr:to>
      <xdr:col>72</xdr:col>
      <xdr:colOff>38100</xdr:colOff>
      <xdr:row>60</xdr:row>
      <xdr:rowOff>170815</xdr:rowOff>
    </xdr:to>
    <xdr:sp macro="" textlink="">
      <xdr:nvSpPr>
        <xdr:cNvPr id="463" name="楕円 462">
          <a:extLst>
            <a:ext uri="{FF2B5EF4-FFF2-40B4-BE49-F238E27FC236}">
              <a16:creationId xmlns:a16="http://schemas.microsoft.com/office/drawing/2014/main" id="{DD634B85-8B46-464B-891D-5193A9F524E6}"/>
            </a:ext>
          </a:extLst>
        </xdr:cNvPr>
        <xdr:cNvSpPr/>
      </xdr:nvSpPr>
      <xdr:spPr>
        <a:xfrm>
          <a:off x="136525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120015</xdr:rowOff>
    </xdr:from>
    <xdr:to>
      <xdr:col>76</xdr:col>
      <xdr:colOff>114300</xdr:colOff>
      <xdr:row>60</xdr:row>
      <xdr:rowOff>139065</xdr:rowOff>
    </xdr:to>
    <xdr:cxnSp macro="">
      <xdr:nvCxnSpPr>
        <xdr:cNvPr id="464" name="直線コネクタ 463">
          <a:extLst>
            <a:ext uri="{FF2B5EF4-FFF2-40B4-BE49-F238E27FC236}">
              <a16:creationId xmlns:a16="http://schemas.microsoft.com/office/drawing/2014/main" id="{9D3E077E-0ACD-42C6-8E8E-C29D3DD85457}"/>
            </a:ext>
          </a:extLst>
        </xdr:cNvPr>
        <xdr:cNvCxnSpPr/>
      </xdr:nvCxnSpPr>
      <xdr:spPr>
        <a:xfrm>
          <a:off x="13703300" y="1040701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31115</xdr:rowOff>
    </xdr:from>
    <xdr:to>
      <xdr:col>67</xdr:col>
      <xdr:colOff>101600</xdr:colOff>
      <xdr:row>60</xdr:row>
      <xdr:rowOff>132715</xdr:rowOff>
    </xdr:to>
    <xdr:sp macro="" textlink="">
      <xdr:nvSpPr>
        <xdr:cNvPr id="465" name="楕円 464">
          <a:extLst>
            <a:ext uri="{FF2B5EF4-FFF2-40B4-BE49-F238E27FC236}">
              <a16:creationId xmlns:a16="http://schemas.microsoft.com/office/drawing/2014/main" id="{296437F3-CFC2-4C28-80A0-54BBA0AC0E46}"/>
            </a:ext>
          </a:extLst>
        </xdr:cNvPr>
        <xdr:cNvSpPr/>
      </xdr:nvSpPr>
      <xdr:spPr>
        <a:xfrm>
          <a:off x="127635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81915</xdr:rowOff>
    </xdr:from>
    <xdr:to>
      <xdr:col>71</xdr:col>
      <xdr:colOff>177800</xdr:colOff>
      <xdr:row>60</xdr:row>
      <xdr:rowOff>120015</xdr:rowOff>
    </xdr:to>
    <xdr:cxnSp macro="">
      <xdr:nvCxnSpPr>
        <xdr:cNvPr id="466" name="直線コネクタ 465">
          <a:extLst>
            <a:ext uri="{FF2B5EF4-FFF2-40B4-BE49-F238E27FC236}">
              <a16:creationId xmlns:a16="http://schemas.microsoft.com/office/drawing/2014/main" id="{1910C1AF-678C-48A8-B64F-9C99C5FDE871}"/>
            </a:ext>
          </a:extLst>
        </xdr:cNvPr>
        <xdr:cNvCxnSpPr/>
      </xdr:nvCxnSpPr>
      <xdr:spPr>
        <a:xfrm>
          <a:off x="12814300" y="103689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99712</xdr:rowOff>
    </xdr:from>
    <xdr:ext cx="405111" cy="259045"/>
    <xdr:sp macro="" textlink="">
      <xdr:nvSpPr>
        <xdr:cNvPr id="467" name="n_1aveValue【学校施設】&#10;有形固定資産減価償却率">
          <a:extLst>
            <a:ext uri="{FF2B5EF4-FFF2-40B4-BE49-F238E27FC236}">
              <a16:creationId xmlns:a16="http://schemas.microsoft.com/office/drawing/2014/main" id="{FB217703-9D61-400C-9EEB-F08741BA3F35}"/>
            </a:ext>
          </a:extLst>
        </xdr:cNvPr>
        <xdr:cNvSpPr txBox="1"/>
      </xdr:nvSpPr>
      <xdr:spPr>
        <a:xfrm>
          <a:off x="152660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118762</xdr:rowOff>
    </xdr:from>
    <xdr:ext cx="405111" cy="259045"/>
    <xdr:sp macro="" textlink="">
      <xdr:nvSpPr>
        <xdr:cNvPr id="468" name="n_2aveValue【学校施設】&#10;有形固定資産減価償却率">
          <a:extLst>
            <a:ext uri="{FF2B5EF4-FFF2-40B4-BE49-F238E27FC236}">
              <a16:creationId xmlns:a16="http://schemas.microsoft.com/office/drawing/2014/main" id="{FB3FAC9F-B5BC-4257-9453-AA2E06FFCD22}"/>
            </a:ext>
          </a:extLst>
        </xdr:cNvPr>
        <xdr:cNvSpPr txBox="1"/>
      </xdr:nvSpPr>
      <xdr:spPr>
        <a:xfrm>
          <a:off x="14389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469" name="n_3aveValue【学校施設】&#10;有形固定資産減価償却率">
          <a:extLst>
            <a:ext uri="{FF2B5EF4-FFF2-40B4-BE49-F238E27FC236}">
              <a16:creationId xmlns:a16="http://schemas.microsoft.com/office/drawing/2014/main" id="{BB3E5C24-85B0-4084-90FA-0B99AB41F01F}"/>
            </a:ext>
          </a:extLst>
        </xdr:cNvPr>
        <xdr:cNvSpPr txBox="1"/>
      </xdr:nvSpPr>
      <xdr:spPr>
        <a:xfrm>
          <a:off x="13500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52087</xdr:rowOff>
    </xdr:from>
    <xdr:ext cx="405111" cy="259045"/>
    <xdr:sp macro="" textlink="">
      <xdr:nvSpPr>
        <xdr:cNvPr id="470" name="n_4aveValue【学校施設】&#10;有形固定資産減価償却率">
          <a:extLst>
            <a:ext uri="{FF2B5EF4-FFF2-40B4-BE49-F238E27FC236}">
              <a16:creationId xmlns:a16="http://schemas.microsoft.com/office/drawing/2014/main" id="{9B9D0222-C355-459F-8EA0-89DC2F7CA862}"/>
            </a:ext>
          </a:extLst>
        </xdr:cNvPr>
        <xdr:cNvSpPr txBox="1"/>
      </xdr:nvSpPr>
      <xdr:spPr>
        <a:xfrm>
          <a:off x="12611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47642</xdr:rowOff>
    </xdr:from>
    <xdr:ext cx="405111" cy="259045"/>
    <xdr:sp macro="" textlink="">
      <xdr:nvSpPr>
        <xdr:cNvPr id="471" name="n_1mainValue【学校施設】&#10;有形固定資産減価償却率">
          <a:extLst>
            <a:ext uri="{FF2B5EF4-FFF2-40B4-BE49-F238E27FC236}">
              <a16:creationId xmlns:a16="http://schemas.microsoft.com/office/drawing/2014/main" id="{9EAED9C9-0265-45DD-8997-B962DB751FC6}"/>
            </a:ext>
          </a:extLst>
        </xdr:cNvPr>
        <xdr:cNvSpPr txBox="1"/>
      </xdr:nvSpPr>
      <xdr:spPr>
        <a:xfrm>
          <a:off x="152660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9542</xdr:rowOff>
    </xdr:from>
    <xdr:ext cx="405111" cy="259045"/>
    <xdr:sp macro="" textlink="">
      <xdr:nvSpPr>
        <xdr:cNvPr id="472" name="n_2mainValue【学校施設】&#10;有形固定資産減価償却率">
          <a:extLst>
            <a:ext uri="{FF2B5EF4-FFF2-40B4-BE49-F238E27FC236}">
              <a16:creationId xmlns:a16="http://schemas.microsoft.com/office/drawing/2014/main" id="{7B7E091A-9E03-4892-BBF7-6F17E2CF3472}"/>
            </a:ext>
          </a:extLst>
        </xdr:cNvPr>
        <xdr:cNvSpPr txBox="1"/>
      </xdr:nvSpPr>
      <xdr:spPr>
        <a:xfrm>
          <a:off x="143897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161942</xdr:rowOff>
    </xdr:from>
    <xdr:ext cx="405111" cy="259045"/>
    <xdr:sp macro="" textlink="">
      <xdr:nvSpPr>
        <xdr:cNvPr id="473" name="n_3mainValue【学校施設】&#10;有形固定資産減価償却率">
          <a:extLst>
            <a:ext uri="{FF2B5EF4-FFF2-40B4-BE49-F238E27FC236}">
              <a16:creationId xmlns:a16="http://schemas.microsoft.com/office/drawing/2014/main" id="{0DB05B83-14BB-4E47-A061-D4CF965C6E80}"/>
            </a:ext>
          </a:extLst>
        </xdr:cNvPr>
        <xdr:cNvSpPr txBox="1"/>
      </xdr:nvSpPr>
      <xdr:spPr>
        <a:xfrm>
          <a:off x="135007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123842</xdr:rowOff>
    </xdr:from>
    <xdr:ext cx="405111" cy="259045"/>
    <xdr:sp macro="" textlink="">
      <xdr:nvSpPr>
        <xdr:cNvPr id="474" name="n_4mainValue【学校施設】&#10;有形固定資産減価償却率">
          <a:extLst>
            <a:ext uri="{FF2B5EF4-FFF2-40B4-BE49-F238E27FC236}">
              <a16:creationId xmlns:a16="http://schemas.microsoft.com/office/drawing/2014/main" id="{BB8B415E-8C54-4F47-A873-ED4DF97ECEEC}"/>
            </a:ext>
          </a:extLst>
        </xdr:cNvPr>
        <xdr:cNvSpPr txBox="1"/>
      </xdr:nvSpPr>
      <xdr:spPr>
        <a:xfrm>
          <a:off x="126117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5" name="正方形/長方形 474">
          <a:extLst>
            <a:ext uri="{FF2B5EF4-FFF2-40B4-BE49-F238E27FC236}">
              <a16:creationId xmlns:a16="http://schemas.microsoft.com/office/drawing/2014/main" id="{D8279FE8-4F31-436E-8439-2D279F0029B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6" name="正方形/長方形 475">
          <a:extLst>
            <a:ext uri="{FF2B5EF4-FFF2-40B4-BE49-F238E27FC236}">
              <a16:creationId xmlns:a16="http://schemas.microsoft.com/office/drawing/2014/main" id="{F9F60344-0F5C-4419-9FE5-397804CDF85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7" name="正方形/長方形 476">
          <a:extLst>
            <a:ext uri="{FF2B5EF4-FFF2-40B4-BE49-F238E27FC236}">
              <a16:creationId xmlns:a16="http://schemas.microsoft.com/office/drawing/2014/main" id="{35CCE2DD-4D6C-4A65-9BE3-37A9D9147FC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8" name="正方形/長方形 477">
          <a:extLst>
            <a:ext uri="{FF2B5EF4-FFF2-40B4-BE49-F238E27FC236}">
              <a16:creationId xmlns:a16="http://schemas.microsoft.com/office/drawing/2014/main" id="{92B8172E-28CF-488B-9919-22D7B1D0088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9" name="正方形/長方形 478">
          <a:extLst>
            <a:ext uri="{FF2B5EF4-FFF2-40B4-BE49-F238E27FC236}">
              <a16:creationId xmlns:a16="http://schemas.microsoft.com/office/drawing/2014/main" id="{5BB43A6B-AD71-4119-91E6-5F3BD809BEA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0" name="正方形/長方形 479">
          <a:extLst>
            <a:ext uri="{FF2B5EF4-FFF2-40B4-BE49-F238E27FC236}">
              <a16:creationId xmlns:a16="http://schemas.microsoft.com/office/drawing/2014/main" id="{65F585D8-BB7B-4425-BFB6-98E9ADE0D8D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1" name="正方形/長方形 480">
          <a:extLst>
            <a:ext uri="{FF2B5EF4-FFF2-40B4-BE49-F238E27FC236}">
              <a16:creationId xmlns:a16="http://schemas.microsoft.com/office/drawing/2014/main" id="{D7429925-9ABA-4280-A3CE-82C510BF894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2" name="正方形/長方形 481">
          <a:extLst>
            <a:ext uri="{FF2B5EF4-FFF2-40B4-BE49-F238E27FC236}">
              <a16:creationId xmlns:a16="http://schemas.microsoft.com/office/drawing/2014/main" id="{34D3FBC5-1344-4062-9284-3825A9F049E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3" name="テキスト ボックス 482">
          <a:extLst>
            <a:ext uri="{FF2B5EF4-FFF2-40B4-BE49-F238E27FC236}">
              <a16:creationId xmlns:a16="http://schemas.microsoft.com/office/drawing/2014/main" id="{425249FB-32E2-4EF0-8FD0-B03156CFAB9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4" name="直線コネクタ 483">
          <a:extLst>
            <a:ext uri="{FF2B5EF4-FFF2-40B4-BE49-F238E27FC236}">
              <a16:creationId xmlns:a16="http://schemas.microsoft.com/office/drawing/2014/main" id="{FB4AF898-AA6A-4306-BD3D-4BE9319C399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5" name="直線コネクタ 484">
          <a:extLst>
            <a:ext uri="{FF2B5EF4-FFF2-40B4-BE49-F238E27FC236}">
              <a16:creationId xmlns:a16="http://schemas.microsoft.com/office/drawing/2014/main" id="{62F28C0D-2F49-420B-8C8B-B1634B14DA8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6" name="テキスト ボックス 485">
          <a:extLst>
            <a:ext uri="{FF2B5EF4-FFF2-40B4-BE49-F238E27FC236}">
              <a16:creationId xmlns:a16="http://schemas.microsoft.com/office/drawing/2014/main" id="{9C1D5CCA-CE5F-4920-B7A9-36BB674D87E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7" name="直線コネクタ 486">
          <a:extLst>
            <a:ext uri="{FF2B5EF4-FFF2-40B4-BE49-F238E27FC236}">
              <a16:creationId xmlns:a16="http://schemas.microsoft.com/office/drawing/2014/main" id="{12B8F39C-722C-4E8B-A624-FC6B23C3B4B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8" name="テキスト ボックス 487">
          <a:extLst>
            <a:ext uri="{FF2B5EF4-FFF2-40B4-BE49-F238E27FC236}">
              <a16:creationId xmlns:a16="http://schemas.microsoft.com/office/drawing/2014/main" id="{8EAFEDB0-35A6-48B7-A648-715D84F8777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9" name="直線コネクタ 488">
          <a:extLst>
            <a:ext uri="{FF2B5EF4-FFF2-40B4-BE49-F238E27FC236}">
              <a16:creationId xmlns:a16="http://schemas.microsoft.com/office/drawing/2014/main" id="{D891D3C0-EBDF-437F-9044-693A42D5361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90" name="テキスト ボックス 489">
          <a:extLst>
            <a:ext uri="{FF2B5EF4-FFF2-40B4-BE49-F238E27FC236}">
              <a16:creationId xmlns:a16="http://schemas.microsoft.com/office/drawing/2014/main" id="{049C111F-8565-4007-8442-27407D52417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91" name="直線コネクタ 490">
          <a:extLst>
            <a:ext uri="{FF2B5EF4-FFF2-40B4-BE49-F238E27FC236}">
              <a16:creationId xmlns:a16="http://schemas.microsoft.com/office/drawing/2014/main" id="{1179CE12-A3EC-4101-9B06-AE055178B7F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2" name="テキスト ボックス 491">
          <a:extLst>
            <a:ext uri="{FF2B5EF4-FFF2-40B4-BE49-F238E27FC236}">
              <a16:creationId xmlns:a16="http://schemas.microsoft.com/office/drawing/2014/main" id="{8F4D5C79-0131-4B05-B922-1D722453225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3" name="直線コネクタ 492">
          <a:extLst>
            <a:ext uri="{FF2B5EF4-FFF2-40B4-BE49-F238E27FC236}">
              <a16:creationId xmlns:a16="http://schemas.microsoft.com/office/drawing/2014/main" id="{D3D6591D-F89D-4277-B425-EE0E4B7BB84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4" name="テキスト ボックス 493">
          <a:extLst>
            <a:ext uri="{FF2B5EF4-FFF2-40B4-BE49-F238E27FC236}">
              <a16:creationId xmlns:a16="http://schemas.microsoft.com/office/drawing/2014/main" id="{10BF3350-5482-48C1-AE44-DDA225C529B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5" name="直線コネクタ 494">
          <a:extLst>
            <a:ext uri="{FF2B5EF4-FFF2-40B4-BE49-F238E27FC236}">
              <a16:creationId xmlns:a16="http://schemas.microsoft.com/office/drawing/2014/main" id="{B0FC87D5-A852-4E1E-845F-A3E11C361B8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6" name="テキスト ボックス 495">
          <a:extLst>
            <a:ext uri="{FF2B5EF4-FFF2-40B4-BE49-F238E27FC236}">
              <a16:creationId xmlns:a16="http://schemas.microsoft.com/office/drawing/2014/main" id="{4564D263-6C24-47FF-8202-839A74B4481E}"/>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7" name="【学校施設】&#10;一人当たり面積グラフ枠">
          <a:extLst>
            <a:ext uri="{FF2B5EF4-FFF2-40B4-BE49-F238E27FC236}">
              <a16:creationId xmlns:a16="http://schemas.microsoft.com/office/drawing/2014/main" id="{437B0906-8A0F-4D71-A820-CEDD11B5F0E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49530</xdr:rowOff>
    </xdr:from>
    <xdr:to>
      <xdr:col>116</xdr:col>
      <xdr:colOff>62864</xdr:colOff>
      <xdr:row>63</xdr:row>
      <xdr:rowOff>105728</xdr:rowOff>
    </xdr:to>
    <xdr:cxnSp macro="">
      <xdr:nvCxnSpPr>
        <xdr:cNvPr id="498" name="直線コネクタ 497">
          <a:extLst>
            <a:ext uri="{FF2B5EF4-FFF2-40B4-BE49-F238E27FC236}">
              <a16:creationId xmlns:a16="http://schemas.microsoft.com/office/drawing/2014/main" id="{63C6CD63-D38A-45B5-B530-9F8D66A0394B}"/>
            </a:ext>
          </a:extLst>
        </xdr:cNvPr>
        <xdr:cNvCxnSpPr/>
      </xdr:nvCxnSpPr>
      <xdr:spPr>
        <a:xfrm flipV="1">
          <a:off x="22160864" y="9650730"/>
          <a:ext cx="0" cy="125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109555</xdr:rowOff>
    </xdr:from>
    <xdr:ext cx="469744" cy="259045"/>
    <xdr:sp macro="" textlink="">
      <xdr:nvSpPr>
        <xdr:cNvPr id="499" name="【学校施設】&#10;一人当たり面積最小値テキスト">
          <a:extLst>
            <a:ext uri="{FF2B5EF4-FFF2-40B4-BE49-F238E27FC236}">
              <a16:creationId xmlns:a16="http://schemas.microsoft.com/office/drawing/2014/main" id="{892A6D6E-D3BE-4022-AA01-007F4EAB02B7}"/>
            </a:ext>
          </a:extLst>
        </xdr:cNvPr>
        <xdr:cNvSpPr txBox="1"/>
      </xdr:nvSpPr>
      <xdr:spPr>
        <a:xfrm>
          <a:off x="22199600" y="1091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105728</xdr:rowOff>
    </xdr:from>
    <xdr:to>
      <xdr:col>116</xdr:col>
      <xdr:colOff>152400</xdr:colOff>
      <xdr:row>63</xdr:row>
      <xdr:rowOff>105728</xdr:rowOff>
    </xdr:to>
    <xdr:cxnSp macro="">
      <xdr:nvCxnSpPr>
        <xdr:cNvPr id="500" name="直線コネクタ 499">
          <a:extLst>
            <a:ext uri="{FF2B5EF4-FFF2-40B4-BE49-F238E27FC236}">
              <a16:creationId xmlns:a16="http://schemas.microsoft.com/office/drawing/2014/main" id="{336D3317-2B19-45FB-BF5C-7280416DB1EE}"/>
            </a:ext>
          </a:extLst>
        </xdr:cNvPr>
        <xdr:cNvCxnSpPr/>
      </xdr:nvCxnSpPr>
      <xdr:spPr>
        <a:xfrm>
          <a:off x="22072600" y="10907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167657</xdr:rowOff>
    </xdr:from>
    <xdr:ext cx="469744" cy="259045"/>
    <xdr:sp macro="" textlink="">
      <xdr:nvSpPr>
        <xdr:cNvPr id="501" name="【学校施設】&#10;一人当たり面積最大値テキスト">
          <a:extLst>
            <a:ext uri="{FF2B5EF4-FFF2-40B4-BE49-F238E27FC236}">
              <a16:creationId xmlns:a16="http://schemas.microsoft.com/office/drawing/2014/main" id="{49BBA4E7-29D6-4E9C-9E44-DE38EBD5E4AD}"/>
            </a:ext>
          </a:extLst>
        </xdr:cNvPr>
        <xdr:cNvSpPr txBox="1"/>
      </xdr:nvSpPr>
      <xdr:spPr>
        <a:xfrm>
          <a:off x="22199600" y="942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49530</xdr:rowOff>
    </xdr:from>
    <xdr:to>
      <xdr:col>116</xdr:col>
      <xdr:colOff>152400</xdr:colOff>
      <xdr:row>56</xdr:row>
      <xdr:rowOff>49530</xdr:rowOff>
    </xdr:to>
    <xdr:cxnSp macro="">
      <xdr:nvCxnSpPr>
        <xdr:cNvPr id="502" name="直線コネクタ 501">
          <a:extLst>
            <a:ext uri="{FF2B5EF4-FFF2-40B4-BE49-F238E27FC236}">
              <a16:creationId xmlns:a16="http://schemas.microsoft.com/office/drawing/2014/main" id="{21ECA241-4944-4552-B7B9-31B9FE32967E}"/>
            </a:ext>
          </a:extLst>
        </xdr:cNvPr>
        <xdr:cNvCxnSpPr/>
      </xdr:nvCxnSpPr>
      <xdr:spPr>
        <a:xfrm>
          <a:off x="22072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160608</xdr:rowOff>
    </xdr:from>
    <xdr:ext cx="469744" cy="259045"/>
    <xdr:sp macro="" textlink="">
      <xdr:nvSpPr>
        <xdr:cNvPr id="503" name="【学校施設】&#10;一人当たり面積平均値テキスト">
          <a:extLst>
            <a:ext uri="{FF2B5EF4-FFF2-40B4-BE49-F238E27FC236}">
              <a16:creationId xmlns:a16="http://schemas.microsoft.com/office/drawing/2014/main" id="{8EDE9F2F-3B30-4F2D-96EA-45510456D8AE}"/>
            </a:ext>
          </a:extLst>
        </xdr:cNvPr>
        <xdr:cNvSpPr txBox="1"/>
      </xdr:nvSpPr>
      <xdr:spPr>
        <a:xfrm>
          <a:off x="22199600" y="10447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10731</xdr:rowOff>
    </xdr:from>
    <xdr:to>
      <xdr:col>116</xdr:col>
      <xdr:colOff>114300</xdr:colOff>
      <xdr:row>61</xdr:row>
      <xdr:rowOff>112331</xdr:rowOff>
    </xdr:to>
    <xdr:sp macro="" textlink="">
      <xdr:nvSpPr>
        <xdr:cNvPr id="504" name="フローチャート: 判断 503">
          <a:extLst>
            <a:ext uri="{FF2B5EF4-FFF2-40B4-BE49-F238E27FC236}">
              <a16:creationId xmlns:a16="http://schemas.microsoft.com/office/drawing/2014/main" id="{187E3FAA-3C73-4280-8E12-4DBEC011A17C}"/>
            </a:ext>
          </a:extLst>
        </xdr:cNvPr>
        <xdr:cNvSpPr/>
      </xdr:nvSpPr>
      <xdr:spPr>
        <a:xfrm>
          <a:off x="22110700" y="1046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28067</xdr:rowOff>
    </xdr:from>
    <xdr:to>
      <xdr:col>112</xdr:col>
      <xdr:colOff>38100</xdr:colOff>
      <xdr:row>61</xdr:row>
      <xdr:rowOff>129667</xdr:rowOff>
    </xdr:to>
    <xdr:sp macro="" textlink="">
      <xdr:nvSpPr>
        <xdr:cNvPr id="505" name="フローチャート: 判断 504">
          <a:extLst>
            <a:ext uri="{FF2B5EF4-FFF2-40B4-BE49-F238E27FC236}">
              <a16:creationId xmlns:a16="http://schemas.microsoft.com/office/drawing/2014/main" id="{087711AA-4531-4E57-A5C6-EF13092D6AC4}"/>
            </a:ext>
          </a:extLst>
        </xdr:cNvPr>
        <xdr:cNvSpPr/>
      </xdr:nvSpPr>
      <xdr:spPr>
        <a:xfrm>
          <a:off x="21272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51308</xdr:rowOff>
    </xdr:from>
    <xdr:to>
      <xdr:col>107</xdr:col>
      <xdr:colOff>101600</xdr:colOff>
      <xdr:row>61</xdr:row>
      <xdr:rowOff>152908</xdr:rowOff>
    </xdr:to>
    <xdr:sp macro="" textlink="">
      <xdr:nvSpPr>
        <xdr:cNvPr id="506" name="フローチャート: 判断 505">
          <a:extLst>
            <a:ext uri="{FF2B5EF4-FFF2-40B4-BE49-F238E27FC236}">
              <a16:creationId xmlns:a16="http://schemas.microsoft.com/office/drawing/2014/main" id="{CEADE478-DE96-4D95-AA4D-08FC61AF280A}"/>
            </a:ext>
          </a:extLst>
        </xdr:cNvPr>
        <xdr:cNvSpPr/>
      </xdr:nvSpPr>
      <xdr:spPr>
        <a:xfrm>
          <a:off x="20383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62357</xdr:rowOff>
    </xdr:from>
    <xdr:to>
      <xdr:col>102</xdr:col>
      <xdr:colOff>165100</xdr:colOff>
      <xdr:row>61</xdr:row>
      <xdr:rowOff>163957</xdr:rowOff>
    </xdr:to>
    <xdr:sp macro="" textlink="">
      <xdr:nvSpPr>
        <xdr:cNvPr id="507" name="フローチャート: 判断 506">
          <a:extLst>
            <a:ext uri="{FF2B5EF4-FFF2-40B4-BE49-F238E27FC236}">
              <a16:creationId xmlns:a16="http://schemas.microsoft.com/office/drawing/2014/main" id="{47FAE716-A0AE-4D17-AFBA-8ECFC1152E24}"/>
            </a:ext>
          </a:extLst>
        </xdr:cNvPr>
        <xdr:cNvSpPr/>
      </xdr:nvSpPr>
      <xdr:spPr>
        <a:xfrm>
          <a:off x="19494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80073</xdr:rowOff>
    </xdr:from>
    <xdr:to>
      <xdr:col>98</xdr:col>
      <xdr:colOff>38100</xdr:colOff>
      <xdr:row>62</xdr:row>
      <xdr:rowOff>10223</xdr:rowOff>
    </xdr:to>
    <xdr:sp macro="" textlink="">
      <xdr:nvSpPr>
        <xdr:cNvPr id="508" name="フローチャート: 判断 507">
          <a:extLst>
            <a:ext uri="{FF2B5EF4-FFF2-40B4-BE49-F238E27FC236}">
              <a16:creationId xmlns:a16="http://schemas.microsoft.com/office/drawing/2014/main" id="{90751084-2645-4FFE-912E-6CCFBD7BC283}"/>
            </a:ext>
          </a:extLst>
        </xdr:cNvPr>
        <xdr:cNvSpPr/>
      </xdr:nvSpPr>
      <xdr:spPr>
        <a:xfrm>
          <a:off x="18605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F2CA8253-5B83-4B30-A4AC-AA6073E8FE2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5FBDB6AE-486C-45A6-BE10-71A1EAEF45D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68B3FF89-6873-4196-BDF5-B9685B87D1E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1B0B83AC-B14E-44B5-BEF6-BA42D8AC87F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3" name="テキスト ボックス 512">
          <a:extLst>
            <a:ext uri="{FF2B5EF4-FFF2-40B4-BE49-F238E27FC236}">
              <a16:creationId xmlns:a16="http://schemas.microsoft.com/office/drawing/2014/main" id="{2F7B92D5-2E77-438B-A0CC-BBD40AB969C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13780</xdr:rowOff>
    </xdr:from>
    <xdr:to>
      <xdr:col>116</xdr:col>
      <xdr:colOff>114300</xdr:colOff>
      <xdr:row>60</xdr:row>
      <xdr:rowOff>115380</xdr:rowOff>
    </xdr:to>
    <xdr:sp macro="" textlink="">
      <xdr:nvSpPr>
        <xdr:cNvPr id="514" name="楕円 513">
          <a:extLst>
            <a:ext uri="{FF2B5EF4-FFF2-40B4-BE49-F238E27FC236}">
              <a16:creationId xmlns:a16="http://schemas.microsoft.com/office/drawing/2014/main" id="{C0898AE7-48F6-4CDE-AB6F-3FCADB03832F}"/>
            </a:ext>
          </a:extLst>
        </xdr:cNvPr>
        <xdr:cNvSpPr/>
      </xdr:nvSpPr>
      <xdr:spPr>
        <a:xfrm>
          <a:off x="22110700" y="1030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36657</xdr:rowOff>
    </xdr:from>
    <xdr:ext cx="469744" cy="259045"/>
    <xdr:sp macro="" textlink="">
      <xdr:nvSpPr>
        <xdr:cNvPr id="515" name="【学校施設】&#10;一人当たり面積該当値テキスト">
          <a:extLst>
            <a:ext uri="{FF2B5EF4-FFF2-40B4-BE49-F238E27FC236}">
              <a16:creationId xmlns:a16="http://schemas.microsoft.com/office/drawing/2014/main" id="{20C4609A-DC20-4596-913A-743626ED8F28}"/>
            </a:ext>
          </a:extLst>
        </xdr:cNvPr>
        <xdr:cNvSpPr txBox="1"/>
      </xdr:nvSpPr>
      <xdr:spPr>
        <a:xfrm>
          <a:off x="22199600" y="1015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23685</xdr:rowOff>
    </xdr:from>
    <xdr:to>
      <xdr:col>112</xdr:col>
      <xdr:colOff>38100</xdr:colOff>
      <xdr:row>60</xdr:row>
      <xdr:rowOff>125285</xdr:rowOff>
    </xdr:to>
    <xdr:sp macro="" textlink="">
      <xdr:nvSpPr>
        <xdr:cNvPr id="516" name="楕円 515">
          <a:extLst>
            <a:ext uri="{FF2B5EF4-FFF2-40B4-BE49-F238E27FC236}">
              <a16:creationId xmlns:a16="http://schemas.microsoft.com/office/drawing/2014/main" id="{EA0E747F-6EDE-4708-88FB-3B16025F6B9D}"/>
            </a:ext>
          </a:extLst>
        </xdr:cNvPr>
        <xdr:cNvSpPr/>
      </xdr:nvSpPr>
      <xdr:spPr>
        <a:xfrm>
          <a:off x="21272500" y="1031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64580</xdr:rowOff>
    </xdr:from>
    <xdr:to>
      <xdr:col>116</xdr:col>
      <xdr:colOff>63500</xdr:colOff>
      <xdr:row>60</xdr:row>
      <xdr:rowOff>74485</xdr:rowOff>
    </xdr:to>
    <xdr:cxnSp macro="">
      <xdr:nvCxnSpPr>
        <xdr:cNvPr id="517" name="直線コネクタ 516">
          <a:extLst>
            <a:ext uri="{FF2B5EF4-FFF2-40B4-BE49-F238E27FC236}">
              <a16:creationId xmlns:a16="http://schemas.microsoft.com/office/drawing/2014/main" id="{7E841C25-2986-470C-A192-7B78747C5F18}"/>
            </a:ext>
          </a:extLst>
        </xdr:cNvPr>
        <xdr:cNvCxnSpPr/>
      </xdr:nvCxnSpPr>
      <xdr:spPr>
        <a:xfrm flipV="1">
          <a:off x="21323300" y="10351580"/>
          <a:ext cx="8382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52451</xdr:rowOff>
    </xdr:from>
    <xdr:to>
      <xdr:col>107</xdr:col>
      <xdr:colOff>101600</xdr:colOff>
      <xdr:row>61</xdr:row>
      <xdr:rowOff>154051</xdr:rowOff>
    </xdr:to>
    <xdr:sp macro="" textlink="">
      <xdr:nvSpPr>
        <xdr:cNvPr id="518" name="楕円 517">
          <a:extLst>
            <a:ext uri="{FF2B5EF4-FFF2-40B4-BE49-F238E27FC236}">
              <a16:creationId xmlns:a16="http://schemas.microsoft.com/office/drawing/2014/main" id="{128AC5D0-EEC3-4FA8-A5EE-10FF583E5099}"/>
            </a:ext>
          </a:extLst>
        </xdr:cNvPr>
        <xdr:cNvSpPr/>
      </xdr:nvSpPr>
      <xdr:spPr>
        <a:xfrm>
          <a:off x="20383500" y="1051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74485</xdr:rowOff>
    </xdr:from>
    <xdr:to>
      <xdr:col>111</xdr:col>
      <xdr:colOff>177800</xdr:colOff>
      <xdr:row>61</xdr:row>
      <xdr:rowOff>103251</xdr:rowOff>
    </xdr:to>
    <xdr:cxnSp macro="">
      <xdr:nvCxnSpPr>
        <xdr:cNvPr id="519" name="直線コネクタ 518">
          <a:extLst>
            <a:ext uri="{FF2B5EF4-FFF2-40B4-BE49-F238E27FC236}">
              <a16:creationId xmlns:a16="http://schemas.microsoft.com/office/drawing/2014/main" id="{6E1A639C-D0E4-4D49-89B8-635E33693C7D}"/>
            </a:ext>
          </a:extLst>
        </xdr:cNvPr>
        <xdr:cNvCxnSpPr/>
      </xdr:nvCxnSpPr>
      <xdr:spPr>
        <a:xfrm flipV="1">
          <a:off x="20434300" y="10361485"/>
          <a:ext cx="889000" cy="20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57214</xdr:rowOff>
    </xdr:from>
    <xdr:to>
      <xdr:col>102</xdr:col>
      <xdr:colOff>165100</xdr:colOff>
      <xdr:row>61</xdr:row>
      <xdr:rowOff>158814</xdr:rowOff>
    </xdr:to>
    <xdr:sp macro="" textlink="">
      <xdr:nvSpPr>
        <xdr:cNvPr id="520" name="楕円 519">
          <a:extLst>
            <a:ext uri="{FF2B5EF4-FFF2-40B4-BE49-F238E27FC236}">
              <a16:creationId xmlns:a16="http://schemas.microsoft.com/office/drawing/2014/main" id="{08A51DB5-5269-40DD-9ECF-4117F418FCAC}"/>
            </a:ext>
          </a:extLst>
        </xdr:cNvPr>
        <xdr:cNvSpPr/>
      </xdr:nvSpPr>
      <xdr:spPr>
        <a:xfrm>
          <a:off x="19494500" y="1051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103251</xdr:rowOff>
    </xdr:from>
    <xdr:to>
      <xdr:col>107</xdr:col>
      <xdr:colOff>50800</xdr:colOff>
      <xdr:row>61</xdr:row>
      <xdr:rowOff>108014</xdr:rowOff>
    </xdr:to>
    <xdr:cxnSp macro="">
      <xdr:nvCxnSpPr>
        <xdr:cNvPr id="521" name="直線コネクタ 520">
          <a:extLst>
            <a:ext uri="{FF2B5EF4-FFF2-40B4-BE49-F238E27FC236}">
              <a16:creationId xmlns:a16="http://schemas.microsoft.com/office/drawing/2014/main" id="{3C969698-96EC-4ED4-BEB6-35E3239E3AA6}"/>
            </a:ext>
          </a:extLst>
        </xdr:cNvPr>
        <xdr:cNvCxnSpPr/>
      </xdr:nvCxnSpPr>
      <xdr:spPr>
        <a:xfrm flipV="1">
          <a:off x="19545300" y="10561701"/>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61595</xdr:rowOff>
    </xdr:from>
    <xdr:to>
      <xdr:col>98</xdr:col>
      <xdr:colOff>38100</xdr:colOff>
      <xdr:row>61</xdr:row>
      <xdr:rowOff>163195</xdr:rowOff>
    </xdr:to>
    <xdr:sp macro="" textlink="">
      <xdr:nvSpPr>
        <xdr:cNvPr id="522" name="楕円 521">
          <a:extLst>
            <a:ext uri="{FF2B5EF4-FFF2-40B4-BE49-F238E27FC236}">
              <a16:creationId xmlns:a16="http://schemas.microsoft.com/office/drawing/2014/main" id="{DB102AAE-D11D-46BC-98AE-4C61FD26F343}"/>
            </a:ext>
          </a:extLst>
        </xdr:cNvPr>
        <xdr:cNvSpPr/>
      </xdr:nvSpPr>
      <xdr:spPr>
        <a:xfrm>
          <a:off x="18605500" y="105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108014</xdr:rowOff>
    </xdr:from>
    <xdr:to>
      <xdr:col>102</xdr:col>
      <xdr:colOff>114300</xdr:colOff>
      <xdr:row>61</xdr:row>
      <xdr:rowOff>112395</xdr:rowOff>
    </xdr:to>
    <xdr:cxnSp macro="">
      <xdr:nvCxnSpPr>
        <xdr:cNvPr id="523" name="直線コネクタ 522">
          <a:extLst>
            <a:ext uri="{FF2B5EF4-FFF2-40B4-BE49-F238E27FC236}">
              <a16:creationId xmlns:a16="http://schemas.microsoft.com/office/drawing/2014/main" id="{E03D1953-5EEB-4223-954A-ED71D8A039B7}"/>
            </a:ext>
          </a:extLst>
        </xdr:cNvPr>
        <xdr:cNvCxnSpPr/>
      </xdr:nvCxnSpPr>
      <xdr:spPr>
        <a:xfrm flipV="1">
          <a:off x="18656300" y="10566464"/>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120794</xdr:rowOff>
    </xdr:from>
    <xdr:ext cx="469744" cy="259045"/>
    <xdr:sp macro="" textlink="">
      <xdr:nvSpPr>
        <xdr:cNvPr id="524" name="n_1aveValue【学校施設】&#10;一人当たり面積">
          <a:extLst>
            <a:ext uri="{FF2B5EF4-FFF2-40B4-BE49-F238E27FC236}">
              <a16:creationId xmlns:a16="http://schemas.microsoft.com/office/drawing/2014/main" id="{72484D50-C0F0-4234-A522-EA592219A9DA}"/>
            </a:ext>
          </a:extLst>
        </xdr:cNvPr>
        <xdr:cNvSpPr txBox="1"/>
      </xdr:nvSpPr>
      <xdr:spPr>
        <a:xfrm>
          <a:off x="21075727" y="1057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169435</xdr:rowOff>
    </xdr:from>
    <xdr:ext cx="469744" cy="259045"/>
    <xdr:sp macro="" textlink="">
      <xdr:nvSpPr>
        <xdr:cNvPr id="525" name="n_2aveValue【学校施設】&#10;一人当たり面積">
          <a:extLst>
            <a:ext uri="{FF2B5EF4-FFF2-40B4-BE49-F238E27FC236}">
              <a16:creationId xmlns:a16="http://schemas.microsoft.com/office/drawing/2014/main" id="{52F9D669-9A98-4483-A3F8-4B13E9A0BD4D}"/>
            </a:ext>
          </a:extLst>
        </xdr:cNvPr>
        <xdr:cNvSpPr txBox="1"/>
      </xdr:nvSpPr>
      <xdr:spPr>
        <a:xfrm>
          <a:off x="20199427" y="1028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155084</xdr:rowOff>
    </xdr:from>
    <xdr:ext cx="469744" cy="259045"/>
    <xdr:sp macro="" textlink="">
      <xdr:nvSpPr>
        <xdr:cNvPr id="526" name="n_3aveValue【学校施設】&#10;一人当たり面積">
          <a:extLst>
            <a:ext uri="{FF2B5EF4-FFF2-40B4-BE49-F238E27FC236}">
              <a16:creationId xmlns:a16="http://schemas.microsoft.com/office/drawing/2014/main" id="{998EB980-3AEA-49D7-A6BC-5AC76DD81DEE}"/>
            </a:ext>
          </a:extLst>
        </xdr:cNvPr>
        <xdr:cNvSpPr txBox="1"/>
      </xdr:nvSpPr>
      <xdr:spPr>
        <a:xfrm>
          <a:off x="19310427" y="1061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1350</xdr:rowOff>
    </xdr:from>
    <xdr:ext cx="469744" cy="259045"/>
    <xdr:sp macro="" textlink="">
      <xdr:nvSpPr>
        <xdr:cNvPr id="527" name="n_4aveValue【学校施設】&#10;一人当たり面積">
          <a:extLst>
            <a:ext uri="{FF2B5EF4-FFF2-40B4-BE49-F238E27FC236}">
              <a16:creationId xmlns:a16="http://schemas.microsoft.com/office/drawing/2014/main" id="{8067D069-98F0-4924-97BC-7E85948CA7BE}"/>
            </a:ext>
          </a:extLst>
        </xdr:cNvPr>
        <xdr:cNvSpPr txBox="1"/>
      </xdr:nvSpPr>
      <xdr:spPr>
        <a:xfrm>
          <a:off x="18421427" y="1063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141812</xdr:rowOff>
    </xdr:from>
    <xdr:ext cx="469744" cy="259045"/>
    <xdr:sp macro="" textlink="">
      <xdr:nvSpPr>
        <xdr:cNvPr id="528" name="n_1mainValue【学校施設】&#10;一人当たり面積">
          <a:extLst>
            <a:ext uri="{FF2B5EF4-FFF2-40B4-BE49-F238E27FC236}">
              <a16:creationId xmlns:a16="http://schemas.microsoft.com/office/drawing/2014/main" id="{B0DAD98B-BCC7-4C9C-B6B5-CABD258015B5}"/>
            </a:ext>
          </a:extLst>
        </xdr:cNvPr>
        <xdr:cNvSpPr txBox="1"/>
      </xdr:nvSpPr>
      <xdr:spPr>
        <a:xfrm>
          <a:off x="21075727" y="10085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145178</xdr:rowOff>
    </xdr:from>
    <xdr:ext cx="469744" cy="259045"/>
    <xdr:sp macro="" textlink="">
      <xdr:nvSpPr>
        <xdr:cNvPr id="529" name="n_2mainValue【学校施設】&#10;一人当たり面積">
          <a:extLst>
            <a:ext uri="{FF2B5EF4-FFF2-40B4-BE49-F238E27FC236}">
              <a16:creationId xmlns:a16="http://schemas.microsoft.com/office/drawing/2014/main" id="{E1C6B283-FF32-4485-8FF1-7CB023AB7170}"/>
            </a:ext>
          </a:extLst>
        </xdr:cNvPr>
        <xdr:cNvSpPr txBox="1"/>
      </xdr:nvSpPr>
      <xdr:spPr>
        <a:xfrm>
          <a:off x="20199427" y="1060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3891</xdr:rowOff>
    </xdr:from>
    <xdr:ext cx="469744" cy="259045"/>
    <xdr:sp macro="" textlink="">
      <xdr:nvSpPr>
        <xdr:cNvPr id="530" name="n_3mainValue【学校施設】&#10;一人当たり面積">
          <a:extLst>
            <a:ext uri="{FF2B5EF4-FFF2-40B4-BE49-F238E27FC236}">
              <a16:creationId xmlns:a16="http://schemas.microsoft.com/office/drawing/2014/main" id="{CF3CE2F4-C092-4F49-AD34-11FE4A846B9B}"/>
            </a:ext>
          </a:extLst>
        </xdr:cNvPr>
        <xdr:cNvSpPr txBox="1"/>
      </xdr:nvSpPr>
      <xdr:spPr>
        <a:xfrm>
          <a:off x="19310427" y="1029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8272</xdr:rowOff>
    </xdr:from>
    <xdr:ext cx="469744" cy="259045"/>
    <xdr:sp macro="" textlink="">
      <xdr:nvSpPr>
        <xdr:cNvPr id="531" name="n_4mainValue【学校施設】&#10;一人当たり面積">
          <a:extLst>
            <a:ext uri="{FF2B5EF4-FFF2-40B4-BE49-F238E27FC236}">
              <a16:creationId xmlns:a16="http://schemas.microsoft.com/office/drawing/2014/main" id="{099F5E37-C501-4488-B0D3-BC4B8B9BF75A}"/>
            </a:ext>
          </a:extLst>
        </xdr:cNvPr>
        <xdr:cNvSpPr txBox="1"/>
      </xdr:nvSpPr>
      <xdr:spPr>
        <a:xfrm>
          <a:off x="18421427" y="1029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2" name="正方形/長方形 531">
          <a:extLst>
            <a:ext uri="{FF2B5EF4-FFF2-40B4-BE49-F238E27FC236}">
              <a16:creationId xmlns:a16="http://schemas.microsoft.com/office/drawing/2014/main" id="{EC5603D7-69CD-4660-9A23-3F934DA3DA2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3" name="正方形/長方形 532">
          <a:extLst>
            <a:ext uri="{FF2B5EF4-FFF2-40B4-BE49-F238E27FC236}">
              <a16:creationId xmlns:a16="http://schemas.microsoft.com/office/drawing/2014/main" id="{A5EB380B-CEF3-428A-9EB1-5AF0E721C2D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4" name="正方形/長方形 533">
          <a:extLst>
            <a:ext uri="{FF2B5EF4-FFF2-40B4-BE49-F238E27FC236}">
              <a16:creationId xmlns:a16="http://schemas.microsoft.com/office/drawing/2014/main" id="{04B526A5-E77E-4739-9648-04BC88878B3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5" name="正方形/長方形 534">
          <a:extLst>
            <a:ext uri="{FF2B5EF4-FFF2-40B4-BE49-F238E27FC236}">
              <a16:creationId xmlns:a16="http://schemas.microsoft.com/office/drawing/2014/main" id="{768F5CBA-B090-401E-872C-18F0B806D00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6" name="正方形/長方形 535">
          <a:extLst>
            <a:ext uri="{FF2B5EF4-FFF2-40B4-BE49-F238E27FC236}">
              <a16:creationId xmlns:a16="http://schemas.microsoft.com/office/drawing/2014/main" id="{543D2FED-1F61-4CAD-B704-DAE20B3B0D7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7" name="正方形/長方形 536">
          <a:extLst>
            <a:ext uri="{FF2B5EF4-FFF2-40B4-BE49-F238E27FC236}">
              <a16:creationId xmlns:a16="http://schemas.microsoft.com/office/drawing/2014/main" id="{28C1CFBD-4486-46DA-AD8A-39196C8B8B5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8" name="正方形/長方形 537">
          <a:extLst>
            <a:ext uri="{FF2B5EF4-FFF2-40B4-BE49-F238E27FC236}">
              <a16:creationId xmlns:a16="http://schemas.microsoft.com/office/drawing/2014/main" id="{CE0DB84C-7D16-4975-9298-5A3565A5575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9" name="正方形/長方形 538">
          <a:extLst>
            <a:ext uri="{FF2B5EF4-FFF2-40B4-BE49-F238E27FC236}">
              <a16:creationId xmlns:a16="http://schemas.microsoft.com/office/drawing/2014/main" id="{093E4ED3-B4C1-4D62-A56B-9D6BD007202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40" name="正方形/長方形 539">
          <a:extLst>
            <a:ext uri="{FF2B5EF4-FFF2-40B4-BE49-F238E27FC236}">
              <a16:creationId xmlns:a16="http://schemas.microsoft.com/office/drawing/2014/main" id="{01C0331F-00C0-46CB-A4D8-E4BF242B308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1" name="正方形/長方形 540">
          <a:extLst>
            <a:ext uri="{FF2B5EF4-FFF2-40B4-BE49-F238E27FC236}">
              <a16:creationId xmlns:a16="http://schemas.microsoft.com/office/drawing/2014/main" id="{A576B3FC-FF4E-4018-B15A-7EE6F5848FA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2" name="正方形/長方形 541">
          <a:extLst>
            <a:ext uri="{FF2B5EF4-FFF2-40B4-BE49-F238E27FC236}">
              <a16:creationId xmlns:a16="http://schemas.microsoft.com/office/drawing/2014/main" id="{9A180A48-61A6-407E-AB21-8B8BA227665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3" name="正方形/長方形 542">
          <a:extLst>
            <a:ext uri="{FF2B5EF4-FFF2-40B4-BE49-F238E27FC236}">
              <a16:creationId xmlns:a16="http://schemas.microsoft.com/office/drawing/2014/main" id="{112A3855-5CBE-44F0-90DD-C9C9E0B22EF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4" name="正方形/長方形 543">
          <a:extLst>
            <a:ext uri="{FF2B5EF4-FFF2-40B4-BE49-F238E27FC236}">
              <a16:creationId xmlns:a16="http://schemas.microsoft.com/office/drawing/2014/main" id="{67610A13-6975-49E4-9E4A-C538F6E458A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5" name="正方形/長方形 544">
          <a:extLst>
            <a:ext uri="{FF2B5EF4-FFF2-40B4-BE49-F238E27FC236}">
              <a16:creationId xmlns:a16="http://schemas.microsoft.com/office/drawing/2014/main" id="{AF8711A4-0BDB-4AB4-8ECB-98B3595763E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6" name="正方形/長方形 545">
          <a:extLst>
            <a:ext uri="{FF2B5EF4-FFF2-40B4-BE49-F238E27FC236}">
              <a16:creationId xmlns:a16="http://schemas.microsoft.com/office/drawing/2014/main" id="{CFFEE084-28C8-4417-8379-FE63F5A7229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7" name="正方形/長方形 546">
          <a:extLst>
            <a:ext uri="{FF2B5EF4-FFF2-40B4-BE49-F238E27FC236}">
              <a16:creationId xmlns:a16="http://schemas.microsoft.com/office/drawing/2014/main" id="{33473F15-5E4B-408A-8281-713C8B65A76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8" name="正方形/長方形 547">
          <a:extLst>
            <a:ext uri="{FF2B5EF4-FFF2-40B4-BE49-F238E27FC236}">
              <a16:creationId xmlns:a16="http://schemas.microsoft.com/office/drawing/2014/main" id="{BBB6783C-56DC-427C-B8B0-2A9792617A7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9" name="正方形/長方形 548">
          <a:extLst>
            <a:ext uri="{FF2B5EF4-FFF2-40B4-BE49-F238E27FC236}">
              <a16:creationId xmlns:a16="http://schemas.microsoft.com/office/drawing/2014/main" id="{878F95AC-2E62-4DCA-BF6E-43205927461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0" name="正方形/長方形 549">
          <a:extLst>
            <a:ext uri="{FF2B5EF4-FFF2-40B4-BE49-F238E27FC236}">
              <a16:creationId xmlns:a16="http://schemas.microsoft.com/office/drawing/2014/main" id="{4E1BC445-69C4-4239-A405-EEAF2A562E4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1" name="正方形/長方形 550">
          <a:extLst>
            <a:ext uri="{FF2B5EF4-FFF2-40B4-BE49-F238E27FC236}">
              <a16:creationId xmlns:a16="http://schemas.microsoft.com/office/drawing/2014/main" id="{28CFF1BF-B8B2-474D-8675-AF6AF9E86C4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2" name="正方形/長方形 551">
          <a:extLst>
            <a:ext uri="{FF2B5EF4-FFF2-40B4-BE49-F238E27FC236}">
              <a16:creationId xmlns:a16="http://schemas.microsoft.com/office/drawing/2014/main" id="{4461E9AB-30B0-4F97-98C2-C5CC9FF9F86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3" name="正方形/長方形 552">
          <a:extLst>
            <a:ext uri="{FF2B5EF4-FFF2-40B4-BE49-F238E27FC236}">
              <a16:creationId xmlns:a16="http://schemas.microsoft.com/office/drawing/2014/main" id="{041259A4-CEEA-4A15-86EF-BCE09FB91E2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4" name="正方形/長方形 553">
          <a:extLst>
            <a:ext uri="{FF2B5EF4-FFF2-40B4-BE49-F238E27FC236}">
              <a16:creationId xmlns:a16="http://schemas.microsoft.com/office/drawing/2014/main" id="{B8AB4A9D-A628-4EF4-8B58-07145E626A5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5" name="正方形/長方形 554">
          <a:extLst>
            <a:ext uri="{FF2B5EF4-FFF2-40B4-BE49-F238E27FC236}">
              <a16:creationId xmlns:a16="http://schemas.microsoft.com/office/drawing/2014/main" id="{69D2267F-C7D8-4BE9-8FF1-D47EE114CED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6" name="テキスト ボックス 555">
          <a:extLst>
            <a:ext uri="{FF2B5EF4-FFF2-40B4-BE49-F238E27FC236}">
              <a16:creationId xmlns:a16="http://schemas.microsoft.com/office/drawing/2014/main" id="{E3C708FB-1462-45DE-B01A-492AD62D4CF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7" name="直線コネクタ 556">
          <a:extLst>
            <a:ext uri="{FF2B5EF4-FFF2-40B4-BE49-F238E27FC236}">
              <a16:creationId xmlns:a16="http://schemas.microsoft.com/office/drawing/2014/main" id="{9659D6B3-C19C-40CF-B9FF-A6A8CAF5548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8" name="テキスト ボックス 557">
          <a:extLst>
            <a:ext uri="{FF2B5EF4-FFF2-40B4-BE49-F238E27FC236}">
              <a16:creationId xmlns:a16="http://schemas.microsoft.com/office/drawing/2014/main" id="{1A528372-2B82-4A19-AC54-20D3E6C8FEA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9" name="直線コネクタ 558">
          <a:extLst>
            <a:ext uri="{FF2B5EF4-FFF2-40B4-BE49-F238E27FC236}">
              <a16:creationId xmlns:a16="http://schemas.microsoft.com/office/drawing/2014/main" id="{F9F19877-8BEF-4D8D-B5D0-840E9C40EC0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60" name="テキスト ボックス 559">
          <a:extLst>
            <a:ext uri="{FF2B5EF4-FFF2-40B4-BE49-F238E27FC236}">
              <a16:creationId xmlns:a16="http://schemas.microsoft.com/office/drawing/2014/main" id="{B7F840ED-C965-4F3A-914C-CA9953A3F18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1" name="直線コネクタ 560">
          <a:extLst>
            <a:ext uri="{FF2B5EF4-FFF2-40B4-BE49-F238E27FC236}">
              <a16:creationId xmlns:a16="http://schemas.microsoft.com/office/drawing/2014/main" id="{51840608-E0A8-4686-83D6-BB4AEE80F32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2" name="テキスト ボックス 561">
          <a:extLst>
            <a:ext uri="{FF2B5EF4-FFF2-40B4-BE49-F238E27FC236}">
              <a16:creationId xmlns:a16="http://schemas.microsoft.com/office/drawing/2014/main" id="{B506E153-5313-4AA1-AAFF-E53E524F30C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3" name="直線コネクタ 562">
          <a:extLst>
            <a:ext uri="{FF2B5EF4-FFF2-40B4-BE49-F238E27FC236}">
              <a16:creationId xmlns:a16="http://schemas.microsoft.com/office/drawing/2014/main" id="{CAC8EBB7-6592-401E-A3A2-CBD361BC1E0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4" name="テキスト ボックス 563">
          <a:extLst>
            <a:ext uri="{FF2B5EF4-FFF2-40B4-BE49-F238E27FC236}">
              <a16:creationId xmlns:a16="http://schemas.microsoft.com/office/drawing/2014/main" id="{CBDB2E08-B6A2-4770-A49A-7BDC1427F3D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5" name="直線コネクタ 564">
          <a:extLst>
            <a:ext uri="{FF2B5EF4-FFF2-40B4-BE49-F238E27FC236}">
              <a16:creationId xmlns:a16="http://schemas.microsoft.com/office/drawing/2014/main" id="{20746244-3FB9-4798-A326-F6B02864387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6" name="テキスト ボックス 565">
          <a:extLst>
            <a:ext uri="{FF2B5EF4-FFF2-40B4-BE49-F238E27FC236}">
              <a16:creationId xmlns:a16="http://schemas.microsoft.com/office/drawing/2014/main" id="{61904343-AEE1-4A47-8E0C-66BF0157531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7" name="直線コネクタ 566">
          <a:extLst>
            <a:ext uri="{FF2B5EF4-FFF2-40B4-BE49-F238E27FC236}">
              <a16:creationId xmlns:a16="http://schemas.microsoft.com/office/drawing/2014/main" id="{9C76D03C-AA18-4FAC-BA6C-E6C20E5B3B7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8" name="テキスト ボックス 567">
          <a:extLst>
            <a:ext uri="{FF2B5EF4-FFF2-40B4-BE49-F238E27FC236}">
              <a16:creationId xmlns:a16="http://schemas.microsoft.com/office/drawing/2014/main" id="{09CC5A90-AE5C-4BC0-AF13-8B0D6D751D2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9" name="直線コネクタ 568">
          <a:extLst>
            <a:ext uri="{FF2B5EF4-FFF2-40B4-BE49-F238E27FC236}">
              <a16:creationId xmlns:a16="http://schemas.microsoft.com/office/drawing/2014/main" id="{B112C288-9E62-43B0-8945-6836AFE024C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70" name="テキスト ボックス 569">
          <a:extLst>
            <a:ext uri="{FF2B5EF4-FFF2-40B4-BE49-F238E27FC236}">
              <a16:creationId xmlns:a16="http://schemas.microsoft.com/office/drawing/2014/main" id="{0BB7E98F-3AE7-46F4-90F0-563D8475304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1" name="直線コネクタ 570">
          <a:extLst>
            <a:ext uri="{FF2B5EF4-FFF2-40B4-BE49-F238E27FC236}">
              <a16:creationId xmlns:a16="http://schemas.microsoft.com/office/drawing/2014/main" id="{443941D9-5D35-4B3B-A733-B7A6521C8BE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2" name="【公民館】&#10;有形固定資産減価償却率グラフ枠">
          <a:extLst>
            <a:ext uri="{FF2B5EF4-FFF2-40B4-BE49-F238E27FC236}">
              <a16:creationId xmlns:a16="http://schemas.microsoft.com/office/drawing/2014/main" id="{6D9AEE13-B551-4618-8D55-D2DD85C36C6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162742</xdr:rowOff>
    </xdr:from>
    <xdr:to>
      <xdr:col>85</xdr:col>
      <xdr:colOff>126364</xdr:colOff>
      <xdr:row>109</xdr:row>
      <xdr:rowOff>35379</xdr:rowOff>
    </xdr:to>
    <xdr:cxnSp macro="">
      <xdr:nvCxnSpPr>
        <xdr:cNvPr id="573" name="直線コネクタ 572">
          <a:extLst>
            <a:ext uri="{FF2B5EF4-FFF2-40B4-BE49-F238E27FC236}">
              <a16:creationId xmlns:a16="http://schemas.microsoft.com/office/drawing/2014/main" id="{A7C5128D-2A0A-449E-85FC-6E6821B3DEEC}"/>
            </a:ext>
          </a:extLst>
        </xdr:cNvPr>
        <xdr:cNvCxnSpPr/>
      </xdr:nvCxnSpPr>
      <xdr:spPr>
        <a:xfrm flipV="1">
          <a:off x="16318864" y="1730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74" name="【公民館】&#10;有形固定資産減価償却率最小値テキスト">
          <a:extLst>
            <a:ext uri="{FF2B5EF4-FFF2-40B4-BE49-F238E27FC236}">
              <a16:creationId xmlns:a16="http://schemas.microsoft.com/office/drawing/2014/main" id="{DF174CEF-1F6D-4C07-B312-C6D2F9C1974E}"/>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5" name="直線コネクタ 574">
          <a:extLst>
            <a:ext uri="{FF2B5EF4-FFF2-40B4-BE49-F238E27FC236}">
              <a16:creationId xmlns:a16="http://schemas.microsoft.com/office/drawing/2014/main" id="{1A9513BE-056D-4D4E-A49D-E3D82BB9816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109419</xdr:rowOff>
    </xdr:from>
    <xdr:ext cx="405111" cy="259045"/>
    <xdr:sp macro="" textlink="">
      <xdr:nvSpPr>
        <xdr:cNvPr id="576" name="【公民館】&#10;有形固定資産減価償却率最大値テキスト">
          <a:extLst>
            <a:ext uri="{FF2B5EF4-FFF2-40B4-BE49-F238E27FC236}">
              <a16:creationId xmlns:a16="http://schemas.microsoft.com/office/drawing/2014/main" id="{E71B57DA-A05C-4ABE-A3D9-321739B52130}"/>
            </a:ext>
          </a:extLst>
        </xdr:cNvPr>
        <xdr:cNvSpPr txBox="1"/>
      </xdr:nvSpPr>
      <xdr:spPr>
        <a:xfrm>
          <a:off x="16357600" y="1708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162742</xdr:rowOff>
    </xdr:from>
    <xdr:to>
      <xdr:col>86</xdr:col>
      <xdr:colOff>25400</xdr:colOff>
      <xdr:row>100</xdr:row>
      <xdr:rowOff>162742</xdr:rowOff>
    </xdr:to>
    <xdr:cxnSp macro="">
      <xdr:nvCxnSpPr>
        <xdr:cNvPr id="577" name="直線コネクタ 576">
          <a:extLst>
            <a:ext uri="{FF2B5EF4-FFF2-40B4-BE49-F238E27FC236}">
              <a16:creationId xmlns:a16="http://schemas.microsoft.com/office/drawing/2014/main" id="{4173A1C9-951C-45B3-974E-FF44F6EA5E9A}"/>
            </a:ext>
          </a:extLst>
        </xdr:cNvPr>
        <xdr:cNvCxnSpPr/>
      </xdr:nvCxnSpPr>
      <xdr:spPr>
        <a:xfrm>
          <a:off x="16230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56441</xdr:rowOff>
    </xdr:from>
    <xdr:ext cx="405111" cy="259045"/>
    <xdr:sp macro="" textlink="">
      <xdr:nvSpPr>
        <xdr:cNvPr id="578" name="【公民館】&#10;有形固定資産減価償却率平均値テキスト">
          <a:extLst>
            <a:ext uri="{FF2B5EF4-FFF2-40B4-BE49-F238E27FC236}">
              <a16:creationId xmlns:a16="http://schemas.microsoft.com/office/drawing/2014/main" id="{EE00A0ED-BEBF-4FD3-8D82-3B95E0CAD185}"/>
            </a:ext>
          </a:extLst>
        </xdr:cNvPr>
        <xdr:cNvSpPr txBox="1"/>
      </xdr:nvSpPr>
      <xdr:spPr>
        <a:xfrm>
          <a:off x="16357600" y="18058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33564</xdr:rowOff>
    </xdr:from>
    <xdr:to>
      <xdr:col>85</xdr:col>
      <xdr:colOff>177800</xdr:colOff>
      <xdr:row>106</xdr:row>
      <xdr:rowOff>135164</xdr:rowOff>
    </xdr:to>
    <xdr:sp macro="" textlink="">
      <xdr:nvSpPr>
        <xdr:cNvPr id="579" name="フローチャート: 判断 578">
          <a:extLst>
            <a:ext uri="{FF2B5EF4-FFF2-40B4-BE49-F238E27FC236}">
              <a16:creationId xmlns:a16="http://schemas.microsoft.com/office/drawing/2014/main" id="{C48A4060-DCE1-4EBF-BD79-DD5164D97D54}"/>
            </a:ext>
          </a:extLst>
        </xdr:cNvPr>
        <xdr:cNvSpPr/>
      </xdr:nvSpPr>
      <xdr:spPr>
        <a:xfrm>
          <a:off x="16268700" y="18207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13970</xdr:rowOff>
    </xdr:from>
    <xdr:to>
      <xdr:col>81</xdr:col>
      <xdr:colOff>101600</xdr:colOff>
      <xdr:row>106</xdr:row>
      <xdr:rowOff>115570</xdr:rowOff>
    </xdr:to>
    <xdr:sp macro="" textlink="">
      <xdr:nvSpPr>
        <xdr:cNvPr id="580" name="フローチャート: 判断 579">
          <a:extLst>
            <a:ext uri="{FF2B5EF4-FFF2-40B4-BE49-F238E27FC236}">
              <a16:creationId xmlns:a16="http://schemas.microsoft.com/office/drawing/2014/main" id="{5C051706-6A43-4100-B78E-C2B47BAA0E57}"/>
            </a:ext>
          </a:extLst>
        </xdr:cNvPr>
        <xdr:cNvSpPr/>
      </xdr:nvSpPr>
      <xdr:spPr>
        <a:xfrm>
          <a:off x="15430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128270</xdr:rowOff>
    </xdr:from>
    <xdr:to>
      <xdr:col>76</xdr:col>
      <xdr:colOff>165100</xdr:colOff>
      <xdr:row>106</xdr:row>
      <xdr:rowOff>58420</xdr:rowOff>
    </xdr:to>
    <xdr:sp macro="" textlink="">
      <xdr:nvSpPr>
        <xdr:cNvPr id="581" name="フローチャート: 判断 580">
          <a:extLst>
            <a:ext uri="{FF2B5EF4-FFF2-40B4-BE49-F238E27FC236}">
              <a16:creationId xmlns:a16="http://schemas.microsoft.com/office/drawing/2014/main" id="{0B90C9FB-7A1E-4AED-B82A-F2062ABF007B}"/>
            </a:ext>
          </a:extLst>
        </xdr:cNvPr>
        <xdr:cNvSpPr/>
      </xdr:nvSpPr>
      <xdr:spPr>
        <a:xfrm>
          <a:off x="14541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95613</xdr:rowOff>
    </xdr:from>
    <xdr:to>
      <xdr:col>72</xdr:col>
      <xdr:colOff>38100</xdr:colOff>
      <xdr:row>106</xdr:row>
      <xdr:rowOff>25763</xdr:rowOff>
    </xdr:to>
    <xdr:sp macro="" textlink="">
      <xdr:nvSpPr>
        <xdr:cNvPr id="582" name="フローチャート: 判断 581">
          <a:extLst>
            <a:ext uri="{FF2B5EF4-FFF2-40B4-BE49-F238E27FC236}">
              <a16:creationId xmlns:a16="http://schemas.microsoft.com/office/drawing/2014/main" id="{F9120D12-80E5-47F1-A2C1-F17F15EDBB8D}"/>
            </a:ext>
          </a:extLst>
        </xdr:cNvPr>
        <xdr:cNvSpPr/>
      </xdr:nvSpPr>
      <xdr:spPr>
        <a:xfrm>
          <a:off x="13652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51526</xdr:rowOff>
    </xdr:from>
    <xdr:to>
      <xdr:col>67</xdr:col>
      <xdr:colOff>101600</xdr:colOff>
      <xdr:row>105</xdr:row>
      <xdr:rowOff>153126</xdr:rowOff>
    </xdr:to>
    <xdr:sp macro="" textlink="">
      <xdr:nvSpPr>
        <xdr:cNvPr id="583" name="フローチャート: 判断 582">
          <a:extLst>
            <a:ext uri="{FF2B5EF4-FFF2-40B4-BE49-F238E27FC236}">
              <a16:creationId xmlns:a16="http://schemas.microsoft.com/office/drawing/2014/main" id="{B22716F0-4AA6-4021-8D5D-9BE59AE89BFB}"/>
            </a:ext>
          </a:extLst>
        </xdr:cNvPr>
        <xdr:cNvSpPr/>
      </xdr:nvSpPr>
      <xdr:spPr>
        <a:xfrm>
          <a:off x="127635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57A57E2D-E526-42B9-A33E-66FC6AD5CAE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5CFE7FF4-614C-46BC-8D0C-664D8054E68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6" name="テキスト ボックス 585">
          <a:extLst>
            <a:ext uri="{FF2B5EF4-FFF2-40B4-BE49-F238E27FC236}">
              <a16:creationId xmlns:a16="http://schemas.microsoft.com/office/drawing/2014/main" id="{076749CE-825D-4828-8B55-7CD2923CC2E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7" name="テキスト ボックス 586">
          <a:extLst>
            <a:ext uri="{FF2B5EF4-FFF2-40B4-BE49-F238E27FC236}">
              <a16:creationId xmlns:a16="http://schemas.microsoft.com/office/drawing/2014/main" id="{1950CEAF-9C24-495F-AFF2-4FC99CDC4A3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8" name="テキスト ボックス 587">
          <a:extLst>
            <a:ext uri="{FF2B5EF4-FFF2-40B4-BE49-F238E27FC236}">
              <a16:creationId xmlns:a16="http://schemas.microsoft.com/office/drawing/2014/main" id="{BA8C6D74-E47B-4DBE-A44C-F1FD1530DDD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77651</xdr:rowOff>
    </xdr:from>
    <xdr:to>
      <xdr:col>85</xdr:col>
      <xdr:colOff>177800</xdr:colOff>
      <xdr:row>109</xdr:row>
      <xdr:rowOff>7801</xdr:rowOff>
    </xdr:to>
    <xdr:sp macro="" textlink="">
      <xdr:nvSpPr>
        <xdr:cNvPr id="589" name="楕円 588">
          <a:extLst>
            <a:ext uri="{FF2B5EF4-FFF2-40B4-BE49-F238E27FC236}">
              <a16:creationId xmlns:a16="http://schemas.microsoft.com/office/drawing/2014/main" id="{951B2481-7A00-4E5A-9F56-C185927B4F06}"/>
            </a:ext>
          </a:extLst>
        </xdr:cNvPr>
        <xdr:cNvSpPr/>
      </xdr:nvSpPr>
      <xdr:spPr>
        <a:xfrm>
          <a:off x="16268700" y="185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164028</xdr:rowOff>
    </xdr:from>
    <xdr:ext cx="405111" cy="259045"/>
    <xdr:sp macro="" textlink="">
      <xdr:nvSpPr>
        <xdr:cNvPr id="590" name="【公民館】&#10;有形固定資産減価償却率該当値テキスト">
          <a:extLst>
            <a:ext uri="{FF2B5EF4-FFF2-40B4-BE49-F238E27FC236}">
              <a16:creationId xmlns:a16="http://schemas.microsoft.com/office/drawing/2014/main" id="{E5C96BD7-7E10-4273-8EC8-42D9420BA095}"/>
            </a:ext>
          </a:extLst>
        </xdr:cNvPr>
        <xdr:cNvSpPr txBox="1"/>
      </xdr:nvSpPr>
      <xdr:spPr>
        <a:xfrm>
          <a:off x="16357600" y="18509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53158</xdr:rowOff>
    </xdr:from>
    <xdr:to>
      <xdr:col>81</xdr:col>
      <xdr:colOff>101600</xdr:colOff>
      <xdr:row>108</xdr:row>
      <xdr:rowOff>154758</xdr:rowOff>
    </xdr:to>
    <xdr:sp macro="" textlink="">
      <xdr:nvSpPr>
        <xdr:cNvPr id="591" name="楕円 590">
          <a:extLst>
            <a:ext uri="{FF2B5EF4-FFF2-40B4-BE49-F238E27FC236}">
              <a16:creationId xmlns:a16="http://schemas.microsoft.com/office/drawing/2014/main" id="{0CED5A48-7EC3-443D-AAFA-023A3B30B087}"/>
            </a:ext>
          </a:extLst>
        </xdr:cNvPr>
        <xdr:cNvSpPr/>
      </xdr:nvSpPr>
      <xdr:spPr>
        <a:xfrm>
          <a:off x="15430500" y="1856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103958</xdr:rowOff>
    </xdr:from>
    <xdr:to>
      <xdr:col>85</xdr:col>
      <xdr:colOff>127000</xdr:colOff>
      <xdr:row>108</xdr:row>
      <xdr:rowOff>128451</xdr:rowOff>
    </xdr:to>
    <xdr:cxnSp macro="">
      <xdr:nvCxnSpPr>
        <xdr:cNvPr id="592" name="直線コネクタ 591">
          <a:extLst>
            <a:ext uri="{FF2B5EF4-FFF2-40B4-BE49-F238E27FC236}">
              <a16:creationId xmlns:a16="http://schemas.microsoft.com/office/drawing/2014/main" id="{874817AD-E56B-4C3A-9E28-25DC0C9296E7}"/>
            </a:ext>
          </a:extLst>
        </xdr:cNvPr>
        <xdr:cNvCxnSpPr/>
      </xdr:nvCxnSpPr>
      <xdr:spPr>
        <a:xfrm>
          <a:off x="15481300" y="18620558"/>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27032</xdr:rowOff>
    </xdr:from>
    <xdr:to>
      <xdr:col>76</xdr:col>
      <xdr:colOff>165100</xdr:colOff>
      <xdr:row>108</xdr:row>
      <xdr:rowOff>128632</xdr:rowOff>
    </xdr:to>
    <xdr:sp macro="" textlink="">
      <xdr:nvSpPr>
        <xdr:cNvPr id="593" name="楕円 592">
          <a:extLst>
            <a:ext uri="{FF2B5EF4-FFF2-40B4-BE49-F238E27FC236}">
              <a16:creationId xmlns:a16="http://schemas.microsoft.com/office/drawing/2014/main" id="{8DE628C9-050E-4DED-BA9C-3780B71DA7A0}"/>
            </a:ext>
          </a:extLst>
        </xdr:cNvPr>
        <xdr:cNvSpPr/>
      </xdr:nvSpPr>
      <xdr:spPr>
        <a:xfrm>
          <a:off x="14541500" y="1854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77832</xdr:rowOff>
    </xdr:from>
    <xdr:to>
      <xdr:col>81</xdr:col>
      <xdr:colOff>50800</xdr:colOff>
      <xdr:row>108</xdr:row>
      <xdr:rowOff>103958</xdr:rowOff>
    </xdr:to>
    <xdr:cxnSp macro="">
      <xdr:nvCxnSpPr>
        <xdr:cNvPr id="594" name="直線コネクタ 593">
          <a:extLst>
            <a:ext uri="{FF2B5EF4-FFF2-40B4-BE49-F238E27FC236}">
              <a16:creationId xmlns:a16="http://schemas.microsoft.com/office/drawing/2014/main" id="{B5F66128-1E61-4B5A-B03C-49C745068CA6}"/>
            </a:ext>
          </a:extLst>
        </xdr:cNvPr>
        <xdr:cNvCxnSpPr/>
      </xdr:nvCxnSpPr>
      <xdr:spPr>
        <a:xfrm>
          <a:off x="14592300" y="18594432"/>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156029</xdr:rowOff>
    </xdr:from>
    <xdr:to>
      <xdr:col>72</xdr:col>
      <xdr:colOff>38100</xdr:colOff>
      <xdr:row>108</xdr:row>
      <xdr:rowOff>86179</xdr:rowOff>
    </xdr:to>
    <xdr:sp macro="" textlink="">
      <xdr:nvSpPr>
        <xdr:cNvPr id="595" name="楕円 594">
          <a:extLst>
            <a:ext uri="{FF2B5EF4-FFF2-40B4-BE49-F238E27FC236}">
              <a16:creationId xmlns:a16="http://schemas.microsoft.com/office/drawing/2014/main" id="{CE2E1C44-1D98-426F-81A4-24F8D1399C05}"/>
            </a:ext>
          </a:extLst>
        </xdr:cNvPr>
        <xdr:cNvSpPr/>
      </xdr:nvSpPr>
      <xdr:spPr>
        <a:xfrm>
          <a:off x="13652500" y="1850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35379</xdr:rowOff>
    </xdr:from>
    <xdr:to>
      <xdr:col>76</xdr:col>
      <xdr:colOff>114300</xdr:colOff>
      <xdr:row>108</xdr:row>
      <xdr:rowOff>77832</xdr:rowOff>
    </xdr:to>
    <xdr:cxnSp macro="">
      <xdr:nvCxnSpPr>
        <xdr:cNvPr id="596" name="直線コネクタ 595">
          <a:extLst>
            <a:ext uri="{FF2B5EF4-FFF2-40B4-BE49-F238E27FC236}">
              <a16:creationId xmlns:a16="http://schemas.microsoft.com/office/drawing/2014/main" id="{EF1CC19E-F428-4112-A6E4-DEE164A95CA3}"/>
            </a:ext>
          </a:extLst>
        </xdr:cNvPr>
        <xdr:cNvCxnSpPr/>
      </xdr:nvCxnSpPr>
      <xdr:spPr>
        <a:xfrm>
          <a:off x="13703300" y="18551979"/>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113574</xdr:rowOff>
    </xdr:from>
    <xdr:to>
      <xdr:col>67</xdr:col>
      <xdr:colOff>101600</xdr:colOff>
      <xdr:row>108</xdr:row>
      <xdr:rowOff>43724</xdr:rowOff>
    </xdr:to>
    <xdr:sp macro="" textlink="">
      <xdr:nvSpPr>
        <xdr:cNvPr id="597" name="楕円 596">
          <a:extLst>
            <a:ext uri="{FF2B5EF4-FFF2-40B4-BE49-F238E27FC236}">
              <a16:creationId xmlns:a16="http://schemas.microsoft.com/office/drawing/2014/main" id="{512D2CA2-79CC-4588-AE58-1CFFAE4AC5A8}"/>
            </a:ext>
          </a:extLst>
        </xdr:cNvPr>
        <xdr:cNvSpPr/>
      </xdr:nvSpPr>
      <xdr:spPr>
        <a:xfrm>
          <a:off x="12763500" y="1845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164374</xdr:rowOff>
    </xdr:from>
    <xdr:to>
      <xdr:col>71</xdr:col>
      <xdr:colOff>177800</xdr:colOff>
      <xdr:row>108</xdr:row>
      <xdr:rowOff>35379</xdr:rowOff>
    </xdr:to>
    <xdr:cxnSp macro="">
      <xdr:nvCxnSpPr>
        <xdr:cNvPr id="598" name="直線コネクタ 597">
          <a:extLst>
            <a:ext uri="{FF2B5EF4-FFF2-40B4-BE49-F238E27FC236}">
              <a16:creationId xmlns:a16="http://schemas.microsoft.com/office/drawing/2014/main" id="{5BF27310-D6A3-4876-A4A7-4E63D96365CC}"/>
            </a:ext>
          </a:extLst>
        </xdr:cNvPr>
        <xdr:cNvCxnSpPr/>
      </xdr:nvCxnSpPr>
      <xdr:spPr>
        <a:xfrm>
          <a:off x="12814300" y="1850952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132097</xdr:rowOff>
    </xdr:from>
    <xdr:ext cx="405111" cy="259045"/>
    <xdr:sp macro="" textlink="">
      <xdr:nvSpPr>
        <xdr:cNvPr id="599" name="n_1aveValue【公民館】&#10;有形固定資産減価償却率">
          <a:extLst>
            <a:ext uri="{FF2B5EF4-FFF2-40B4-BE49-F238E27FC236}">
              <a16:creationId xmlns:a16="http://schemas.microsoft.com/office/drawing/2014/main" id="{A22D8D4F-22C6-4F4D-BB67-CAA4961A3BDE}"/>
            </a:ext>
          </a:extLst>
        </xdr:cNvPr>
        <xdr:cNvSpPr txBox="1"/>
      </xdr:nvSpPr>
      <xdr:spPr>
        <a:xfrm>
          <a:off x="152660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74947</xdr:rowOff>
    </xdr:from>
    <xdr:ext cx="405111" cy="259045"/>
    <xdr:sp macro="" textlink="">
      <xdr:nvSpPr>
        <xdr:cNvPr id="600" name="n_2aveValue【公民館】&#10;有形固定資産減価償却率">
          <a:extLst>
            <a:ext uri="{FF2B5EF4-FFF2-40B4-BE49-F238E27FC236}">
              <a16:creationId xmlns:a16="http://schemas.microsoft.com/office/drawing/2014/main" id="{081AC9A9-1F70-4D67-87D1-D3098D9BE6BC}"/>
            </a:ext>
          </a:extLst>
        </xdr:cNvPr>
        <xdr:cNvSpPr txBox="1"/>
      </xdr:nvSpPr>
      <xdr:spPr>
        <a:xfrm>
          <a:off x="14389744" y="179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42290</xdr:rowOff>
    </xdr:from>
    <xdr:ext cx="405111" cy="259045"/>
    <xdr:sp macro="" textlink="">
      <xdr:nvSpPr>
        <xdr:cNvPr id="601" name="n_3aveValue【公民館】&#10;有形固定資産減価償却率">
          <a:extLst>
            <a:ext uri="{FF2B5EF4-FFF2-40B4-BE49-F238E27FC236}">
              <a16:creationId xmlns:a16="http://schemas.microsoft.com/office/drawing/2014/main" id="{3B9372F9-2833-4792-BC2A-E284B9A50C35}"/>
            </a:ext>
          </a:extLst>
        </xdr:cNvPr>
        <xdr:cNvSpPr txBox="1"/>
      </xdr:nvSpPr>
      <xdr:spPr>
        <a:xfrm>
          <a:off x="13500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169653</xdr:rowOff>
    </xdr:from>
    <xdr:ext cx="405111" cy="259045"/>
    <xdr:sp macro="" textlink="">
      <xdr:nvSpPr>
        <xdr:cNvPr id="602" name="n_4aveValue【公民館】&#10;有形固定資産減価償却率">
          <a:extLst>
            <a:ext uri="{FF2B5EF4-FFF2-40B4-BE49-F238E27FC236}">
              <a16:creationId xmlns:a16="http://schemas.microsoft.com/office/drawing/2014/main" id="{18CA41B6-03FA-4203-A028-E63351934625}"/>
            </a:ext>
          </a:extLst>
        </xdr:cNvPr>
        <xdr:cNvSpPr txBox="1"/>
      </xdr:nvSpPr>
      <xdr:spPr>
        <a:xfrm>
          <a:off x="12611744" y="1782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145885</xdr:rowOff>
    </xdr:from>
    <xdr:ext cx="405111" cy="259045"/>
    <xdr:sp macro="" textlink="">
      <xdr:nvSpPr>
        <xdr:cNvPr id="603" name="n_1mainValue【公民館】&#10;有形固定資産減価償却率">
          <a:extLst>
            <a:ext uri="{FF2B5EF4-FFF2-40B4-BE49-F238E27FC236}">
              <a16:creationId xmlns:a16="http://schemas.microsoft.com/office/drawing/2014/main" id="{582EA0DF-482F-4CFB-AD6A-8DC6076CF5B5}"/>
            </a:ext>
          </a:extLst>
        </xdr:cNvPr>
        <xdr:cNvSpPr txBox="1"/>
      </xdr:nvSpPr>
      <xdr:spPr>
        <a:xfrm>
          <a:off x="15266044" y="1866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119759</xdr:rowOff>
    </xdr:from>
    <xdr:ext cx="405111" cy="259045"/>
    <xdr:sp macro="" textlink="">
      <xdr:nvSpPr>
        <xdr:cNvPr id="604" name="n_2mainValue【公民館】&#10;有形固定資産減価償却率">
          <a:extLst>
            <a:ext uri="{FF2B5EF4-FFF2-40B4-BE49-F238E27FC236}">
              <a16:creationId xmlns:a16="http://schemas.microsoft.com/office/drawing/2014/main" id="{B096FDE5-05F4-486D-80E9-837770868A1E}"/>
            </a:ext>
          </a:extLst>
        </xdr:cNvPr>
        <xdr:cNvSpPr txBox="1"/>
      </xdr:nvSpPr>
      <xdr:spPr>
        <a:xfrm>
          <a:off x="14389744" y="1863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77306</xdr:rowOff>
    </xdr:from>
    <xdr:ext cx="405111" cy="259045"/>
    <xdr:sp macro="" textlink="">
      <xdr:nvSpPr>
        <xdr:cNvPr id="605" name="n_3mainValue【公民館】&#10;有形固定資産減価償却率">
          <a:extLst>
            <a:ext uri="{FF2B5EF4-FFF2-40B4-BE49-F238E27FC236}">
              <a16:creationId xmlns:a16="http://schemas.microsoft.com/office/drawing/2014/main" id="{45CC1957-B1BA-46D9-B147-9DF3EA0F6669}"/>
            </a:ext>
          </a:extLst>
        </xdr:cNvPr>
        <xdr:cNvSpPr txBox="1"/>
      </xdr:nvSpPr>
      <xdr:spPr>
        <a:xfrm>
          <a:off x="13500744" y="18593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34851</xdr:rowOff>
    </xdr:from>
    <xdr:ext cx="405111" cy="259045"/>
    <xdr:sp macro="" textlink="">
      <xdr:nvSpPr>
        <xdr:cNvPr id="606" name="n_4mainValue【公民館】&#10;有形固定資産減価償却率">
          <a:extLst>
            <a:ext uri="{FF2B5EF4-FFF2-40B4-BE49-F238E27FC236}">
              <a16:creationId xmlns:a16="http://schemas.microsoft.com/office/drawing/2014/main" id="{CF9E1439-EA18-4C92-A188-58EC2D3D53E8}"/>
            </a:ext>
          </a:extLst>
        </xdr:cNvPr>
        <xdr:cNvSpPr txBox="1"/>
      </xdr:nvSpPr>
      <xdr:spPr>
        <a:xfrm>
          <a:off x="12611744" y="1855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7" name="正方形/長方形 606">
          <a:extLst>
            <a:ext uri="{FF2B5EF4-FFF2-40B4-BE49-F238E27FC236}">
              <a16:creationId xmlns:a16="http://schemas.microsoft.com/office/drawing/2014/main" id="{BF7FE802-C66D-4536-A4A1-A5C0E2F1A15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8" name="正方形/長方形 607">
          <a:extLst>
            <a:ext uri="{FF2B5EF4-FFF2-40B4-BE49-F238E27FC236}">
              <a16:creationId xmlns:a16="http://schemas.microsoft.com/office/drawing/2014/main" id="{144C4168-831C-41C6-8CEC-8A275EF39A6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9" name="正方形/長方形 608">
          <a:extLst>
            <a:ext uri="{FF2B5EF4-FFF2-40B4-BE49-F238E27FC236}">
              <a16:creationId xmlns:a16="http://schemas.microsoft.com/office/drawing/2014/main" id="{F493030B-5907-4DE8-9840-3791BC1577B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0" name="正方形/長方形 609">
          <a:extLst>
            <a:ext uri="{FF2B5EF4-FFF2-40B4-BE49-F238E27FC236}">
              <a16:creationId xmlns:a16="http://schemas.microsoft.com/office/drawing/2014/main" id="{2F79D7DC-F582-4E07-A54D-B6DB501251F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1" name="正方形/長方形 610">
          <a:extLst>
            <a:ext uri="{FF2B5EF4-FFF2-40B4-BE49-F238E27FC236}">
              <a16:creationId xmlns:a16="http://schemas.microsoft.com/office/drawing/2014/main" id="{F7527011-6F05-4D09-B902-D10BA998B47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2" name="正方形/長方形 611">
          <a:extLst>
            <a:ext uri="{FF2B5EF4-FFF2-40B4-BE49-F238E27FC236}">
              <a16:creationId xmlns:a16="http://schemas.microsoft.com/office/drawing/2014/main" id="{F6035AA3-A6B9-427B-9755-AF2ED350FA8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3" name="正方形/長方形 612">
          <a:extLst>
            <a:ext uri="{FF2B5EF4-FFF2-40B4-BE49-F238E27FC236}">
              <a16:creationId xmlns:a16="http://schemas.microsoft.com/office/drawing/2014/main" id="{BF9FE89D-353B-4280-8671-EC34F5C8024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4" name="正方形/長方形 613">
          <a:extLst>
            <a:ext uri="{FF2B5EF4-FFF2-40B4-BE49-F238E27FC236}">
              <a16:creationId xmlns:a16="http://schemas.microsoft.com/office/drawing/2014/main" id="{1012EB19-85C4-42CE-9CBA-0A4BBAA11BA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5" name="テキスト ボックス 614">
          <a:extLst>
            <a:ext uri="{FF2B5EF4-FFF2-40B4-BE49-F238E27FC236}">
              <a16:creationId xmlns:a16="http://schemas.microsoft.com/office/drawing/2014/main" id="{A2794D30-2491-4F33-B956-401E7448866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6" name="直線コネクタ 615">
          <a:extLst>
            <a:ext uri="{FF2B5EF4-FFF2-40B4-BE49-F238E27FC236}">
              <a16:creationId xmlns:a16="http://schemas.microsoft.com/office/drawing/2014/main" id="{B827F833-3D8F-4827-A628-83121635622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7" name="直線コネクタ 616">
          <a:extLst>
            <a:ext uri="{FF2B5EF4-FFF2-40B4-BE49-F238E27FC236}">
              <a16:creationId xmlns:a16="http://schemas.microsoft.com/office/drawing/2014/main" id="{6CA6DD79-1FF6-4386-8DAD-66D0D59CA18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8" name="テキスト ボックス 617">
          <a:extLst>
            <a:ext uri="{FF2B5EF4-FFF2-40B4-BE49-F238E27FC236}">
              <a16:creationId xmlns:a16="http://schemas.microsoft.com/office/drawing/2014/main" id="{12E6067C-4182-4888-885E-70806A003DC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9" name="直線コネクタ 618">
          <a:extLst>
            <a:ext uri="{FF2B5EF4-FFF2-40B4-BE49-F238E27FC236}">
              <a16:creationId xmlns:a16="http://schemas.microsoft.com/office/drawing/2014/main" id="{0CFDBDE3-B7D9-45B8-AEC0-900F021310D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20" name="テキスト ボックス 619">
          <a:extLst>
            <a:ext uri="{FF2B5EF4-FFF2-40B4-BE49-F238E27FC236}">
              <a16:creationId xmlns:a16="http://schemas.microsoft.com/office/drawing/2014/main" id="{AA10D729-4CDC-4A06-AAE5-D63D98407B9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21" name="直線コネクタ 620">
          <a:extLst>
            <a:ext uri="{FF2B5EF4-FFF2-40B4-BE49-F238E27FC236}">
              <a16:creationId xmlns:a16="http://schemas.microsoft.com/office/drawing/2014/main" id="{78A2D77A-808D-47D9-8C32-6D8B30E8DE4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22" name="テキスト ボックス 621">
          <a:extLst>
            <a:ext uri="{FF2B5EF4-FFF2-40B4-BE49-F238E27FC236}">
              <a16:creationId xmlns:a16="http://schemas.microsoft.com/office/drawing/2014/main" id="{40360E43-2650-44E4-93F0-46787A46F59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3" name="直線コネクタ 622">
          <a:extLst>
            <a:ext uri="{FF2B5EF4-FFF2-40B4-BE49-F238E27FC236}">
              <a16:creationId xmlns:a16="http://schemas.microsoft.com/office/drawing/2014/main" id="{6B42F931-EF84-437A-9CA5-A7C7A86E1BD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4" name="テキスト ボックス 623">
          <a:extLst>
            <a:ext uri="{FF2B5EF4-FFF2-40B4-BE49-F238E27FC236}">
              <a16:creationId xmlns:a16="http://schemas.microsoft.com/office/drawing/2014/main" id="{398014FF-94D1-480A-869F-6CEA3661C75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5" name="直線コネクタ 624">
          <a:extLst>
            <a:ext uri="{FF2B5EF4-FFF2-40B4-BE49-F238E27FC236}">
              <a16:creationId xmlns:a16="http://schemas.microsoft.com/office/drawing/2014/main" id="{4ED3B52C-62F5-4AA5-8DEE-4E9E5F0EDC1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6" name="テキスト ボックス 625">
          <a:extLst>
            <a:ext uri="{FF2B5EF4-FFF2-40B4-BE49-F238E27FC236}">
              <a16:creationId xmlns:a16="http://schemas.microsoft.com/office/drawing/2014/main" id="{AD63FC02-57C2-4054-8BEB-059685F3EB1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7" name="直線コネクタ 626">
          <a:extLst>
            <a:ext uri="{FF2B5EF4-FFF2-40B4-BE49-F238E27FC236}">
              <a16:creationId xmlns:a16="http://schemas.microsoft.com/office/drawing/2014/main" id="{ACEA2458-4BC4-4630-9586-50B4A436094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8" name="テキスト ボックス 627">
          <a:extLst>
            <a:ext uri="{FF2B5EF4-FFF2-40B4-BE49-F238E27FC236}">
              <a16:creationId xmlns:a16="http://schemas.microsoft.com/office/drawing/2014/main" id="{899B7CEC-0422-480E-AD13-75FC3F28786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9" name="直線コネクタ 628">
          <a:extLst>
            <a:ext uri="{FF2B5EF4-FFF2-40B4-BE49-F238E27FC236}">
              <a16:creationId xmlns:a16="http://schemas.microsoft.com/office/drawing/2014/main" id="{CA19041E-B76A-4ABA-B1A7-D778A6E354E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0" name="テキスト ボックス 629">
          <a:extLst>
            <a:ext uri="{FF2B5EF4-FFF2-40B4-BE49-F238E27FC236}">
              <a16:creationId xmlns:a16="http://schemas.microsoft.com/office/drawing/2014/main" id="{259648EE-C595-4F5B-979F-99D1D80D7ED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1" name="【公民館】&#10;一人当たり面積グラフ枠">
          <a:extLst>
            <a:ext uri="{FF2B5EF4-FFF2-40B4-BE49-F238E27FC236}">
              <a16:creationId xmlns:a16="http://schemas.microsoft.com/office/drawing/2014/main" id="{B8661F09-C02A-4638-9E56-AF6CA90D9F5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103632</xdr:rowOff>
    </xdr:from>
    <xdr:to>
      <xdr:col>116</xdr:col>
      <xdr:colOff>62864</xdr:colOff>
      <xdr:row>109</xdr:row>
      <xdr:rowOff>31133</xdr:rowOff>
    </xdr:to>
    <xdr:cxnSp macro="">
      <xdr:nvCxnSpPr>
        <xdr:cNvPr id="632" name="直線コネクタ 631">
          <a:extLst>
            <a:ext uri="{FF2B5EF4-FFF2-40B4-BE49-F238E27FC236}">
              <a16:creationId xmlns:a16="http://schemas.microsoft.com/office/drawing/2014/main" id="{63FD5B0E-3BCF-4D39-A6F9-3966D391D01D}"/>
            </a:ext>
          </a:extLst>
        </xdr:cNvPr>
        <xdr:cNvCxnSpPr/>
      </xdr:nvCxnSpPr>
      <xdr:spPr>
        <a:xfrm flipV="1">
          <a:off x="22160864" y="17248632"/>
          <a:ext cx="0" cy="1470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633" name="【公民館】&#10;一人当たり面積最小値テキスト">
          <a:extLst>
            <a:ext uri="{FF2B5EF4-FFF2-40B4-BE49-F238E27FC236}">
              <a16:creationId xmlns:a16="http://schemas.microsoft.com/office/drawing/2014/main" id="{ABE789E6-B83D-4789-8288-183C7A9DFB89}"/>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634" name="直線コネクタ 633">
          <a:extLst>
            <a:ext uri="{FF2B5EF4-FFF2-40B4-BE49-F238E27FC236}">
              <a16:creationId xmlns:a16="http://schemas.microsoft.com/office/drawing/2014/main" id="{BF5BA8E5-77C0-4C2B-AFA7-1DD0FD004C40}"/>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50309</xdr:rowOff>
    </xdr:from>
    <xdr:ext cx="469744" cy="259045"/>
    <xdr:sp macro="" textlink="">
      <xdr:nvSpPr>
        <xdr:cNvPr id="635" name="【公民館】&#10;一人当たり面積最大値テキスト">
          <a:extLst>
            <a:ext uri="{FF2B5EF4-FFF2-40B4-BE49-F238E27FC236}">
              <a16:creationId xmlns:a16="http://schemas.microsoft.com/office/drawing/2014/main" id="{84B1E7F7-A350-4369-B73E-3E2B139AA9B0}"/>
            </a:ext>
          </a:extLst>
        </xdr:cNvPr>
        <xdr:cNvSpPr txBox="1"/>
      </xdr:nvSpPr>
      <xdr:spPr>
        <a:xfrm>
          <a:off x="22199600" y="1702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103632</xdr:rowOff>
    </xdr:from>
    <xdr:to>
      <xdr:col>116</xdr:col>
      <xdr:colOff>152400</xdr:colOff>
      <xdr:row>100</xdr:row>
      <xdr:rowOff>103632</xdr:rowOff>
    </xdr:to>
    <xdr:cxnSp macro="">
      <xdr:nvCxnSpPr>
        <xdr:cNvPr id="636" name="直線コネクタ 635">
          <a:extLst>
            <a:ext uri="{FF2B5EF4-FFF2-40B4-BE49-F238E27FC236}">
              <a16:creationId xmlns:a16="http://schemas.microsoft.com/office/drawing/2014/main" id="{AD376C30-83C9-4C3D-B21C-B5F69941F43D}"/>
            </a:ext>
          </a:extLst>
        </xdr:cNvPr>
        <xdr:cNvCxnSpPr/>
      </xdr:nvCxnSpPr>
      <xdr:spPr>
        <a:xfrm>
          <a:off x="22072600" y="1724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3537</xdr:rowOff>
    </xdr:from>
    <xdr:ext cx="469744" cy="259045"/>
    <xdr:sp macro="" textlink="">
      <xdr:nvSpPr>
        <xdr:cNvPr id="637" name="【公民館】&#10;一人当たり面積平均値テキスト">
          <a:extLst>
            <a:ext uri="{FF2B5EF4-FFF2-40B4-BE49-F238E27FC236}">
              <a16:creationId xmlns:a16="http://schemas.microsoft.com/office/drawing/2014/main" id="{214D1A73-4C7B-4F0D-AB86-2F5657730798}"/>
            </a:ext>
          </a:extLst>
        </xdr:cNvPr>
        <xdr:cNvSpPr txBox="1"/>
      </xdr:nvSpPr>
      <xdr:spPr>
        <a:xfrm>
          <a:off x="22199600" y="18348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152110</xdr:rowOff>
    </xdr:from>
    <xdr:to>
      <xdr:col>116</xdr:col>
      <xdr:colOff>114300</xdr:colOff>
      <xdr:row>108</xdr:row>
      <xdr:rowOff>82260</xdr:rowOff>
    </xdr:to>
    <xdr:sp macro="" textlink="">
      <xdr:nvSpPr>
        <xdr:cNvPr id="638" name="フローチャート: 判断 637">
          <a:extLst>
            <a:ext uri="{FF2B5EF4-FFF2-40B4-BE49-F238E27FC236}">
              <a16:creationId xmlns:a16="http://schemas.microsoft.com/office/drawing/2014/main" id="{85D9F66D-B947-430B-B200-6F5C45413B56}"/>
            </a:ext>
          </a:extLst>
        </xdr:cNvPr>
        <xdr:cNvSpPr/>
      </xdr:nvSpPr>
      <xdr:spPr>
        <a:xfrm>
          <a:off x="22110700" y="1849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160927</xdr:rowOff>
    </xdr:from>
    <xdr:to>
      <xdr:col>112</xdr:col>
      <xdr:colOff>38100</xdr:colOff>
      <xdr:row>108</xdr:row>
      <xdr:rowOff>91077</xdr:rowOff>
    </xdr:to>
    <xdr:sp macro="" textlink="">
      <xdr:nvSpPr>
        <xdr:cNvPr id="639" name="フローチャート: 判断 638">
          <a:extLst>
            <a:ext uri="{FF2B5EF4-FFF2-40B4-BE49-F238E27FC236}">
              <a16:creationId xmlns:a16="http://schemas.microsoft.com/office/drawing/2014/main" id="{5DE0455E-ADF3-40D5-97EB-09A72B3D6909}"/>
            </a:ext>
          </a:extLst>
        </xdr:cNvPr>
        <xdr:cNvSpPr/>
      </xdr:nvSpPr>
      <xdr:spPr>
        <a:xfrm>
          <a:off x="21272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2866</xdr:rowOff>
    </xdr:from>
    <xdr:to>
      <xdr:col>107</xdr:col>
      <xdr:colOff>101600</xdr:colOff>
      <xdr:row>108</xdr:row>
      <xdr:rowOff>104466</xdr:rowOff>
    </xdr:to>
    <xdr:sp macro="" textlink="">
      <xdr:nvSpPr>
        <xdr:cNvPr id="640" name="フローチャート: 判断 639">
          <a:extLst>
            <a:ext uri="{FF2B5EF4-FFF2-40B4-BE49-F238E27FC236}">
              <a16:creationId xmlns:a16="http://schemas.microsoft.com/office/drawing/2014/main" id="{99DB5DDC-F732-4B32-948C-3D39C36273FC}"/>
            </a:ext>
          </a:extLst>
        </xdr:cNvPr>
        <xdr:cNvSpPr/>
      </xdr:nvSpPr>
      <xdr:spPr>
        <a:xfrm>
          <a:off x="20383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254</xdr:rowOff>
    </xdr:from>
    <xdr:to>
      <xdr:col>102</xdr:col>
      <xdr:colOff>165100</xdr:colOff>
      <xdr:row>108</xdr:row>
      <xdr:rowOff>101854</xdr:rowOff>
    </xdr:to>
    <xdr:sp macro="" textlink="">
      <xdr:nvSpPr>
        <xdr:cNvPr id="641" name="フローチャート: 判断 640">
          <a:extLst>
            <a:ext uri="{FF2B5EF4-FFF2-40B4-BE49-F238E27FC236}">
              <a16:creationId xmlns:a16="http://schemas.microsoft.com/office/drawing/2014/main" id="{8C4A647F-F76F-40E5-BD70-BFFE69804CF1}"/>
            </a:ext>
          </a:extLst>
        </xdr:cNvPr>
        <xdr:cNvSpPr/>
      </xdr:nvSpPr>
      <xdr:spPr>
        <a:xfrm>
          <a:off x="19494500" y="185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12337</xdr:rowOff>
    </xdr:from>
    <xdr:to>
      <xdr:col>98</xdr:col>
      <xdr:colOff>38100</xdr:colOff>
      <xdr:row>108</xdr:row>
      <xdr:rowOff>113937</xdr:rowOff>
    </xdr:to>
    <xdr:sp macro="" textlink="">
      <xdr:nvSpPr>
        <xdr:cNvPr id="642" name="フローチャート: 判断 641">
          <a:extLst>
            <a:ext uri="{FF2B5EF4-FFF2-40B4-BE49-F238E27FC236}">
              <a16:creationId xmlns:a16="http://schemas.microsoft.com/office/drawing/2014/main" id="{CF52A14A-41AF-4068-9FC8-ACE34616416F}"/>
            </a:ext>
          </a:extLst>
        </xdr:cNvPr>
        <xdr:cNvSpPr/>
      </xdr:nvSpPr>
      <xdr:spPr>
        <a:xfrm>
          <a:off x="18605500" y="1852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3B7A3688-7DC6-42A2-8E6F-1A708FB5323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27B17F6E-1676-47AC-87D0-26B6F576795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3D929974-1ACE-4B20-B849-724B5BD175A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BDB20F12-FC47-4F9E-A74E-7FB67851959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7C386258-7D74-450C-ABCC-AD3FD427944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104431</xdr:rowOff>
    </xdr:from>
    <xdr:to>
      <xdr:col>116</xdr:col>
      <xdr:colOff>114300</xdr:colOff>
      <xdr:row>109</xdr:row>
      <xdr:rowOff>34581</xdr:rowOff>
    </xdr:to>
    <xdr:sp macro="" textlink="">
      <xdr:nvSpPr>
        <xdr:cNvPr id="648" name="楕円 647">
          <a:extLst>
            <a:ext uri="{FF2B5EF4-FFF2-40B4-BE49-F238E27FC236}">
              <a16:creationId xmlns:a16="http://schemas.microsoft.com/office/drawing/2014/main" id="{12D07CF7-E043-43F8-B70E-B37FC81BB276}"/>
            </a:ext>
          </a:extLst>
        </xdr:cNvPr>
        <xdr:cNvSpPr/>
      </xdr:nvSpPr>
      <xdr:spPr>
        <a:xfrm>
          <a:off x="22110700" y="1862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19358</xdr:rowOff>
    </xdr:from>
    <xdr:ext cx="469744" cy="259045"/>
    <xdr:sp macro="" textlink="">
      <xdr:nvSpPr>
        <xdr:cNvPr id="649" name="【公民館】&#10;一人当たり面積該当値テキスト">
          <a:extLst>
            <a:ext uri="{FF2B5EF4-FFF2-40B4-BE49-F238E27FC236}">
              <a16:creationId xmlns:a16="http://schemas.microsoft.com/office/drawing/2014/main" id="{9679360D-D641-4E66-AC67-5B756E64169A}"/>
            </a:ext>
          </a:extLst>
        </xdr:cNvPr>
        <xdr:cNvSpPr txBox="1"/>
      </xdr:nvSpPr>
      <xdr:spPr>
        <a:xfrm>
          <a:off x="22199600" y="18535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105084</xdr:rowOff>
    </xdr:from>
    <xdr:to>
      <xdr:col>112</xdr:col>
      <xdr:colOff>38100</xdr:colOff>
      <xdr:row>109</xdr:row>
      <xdr:rowOff>35234</xdr:rowOff>
    </xdr:to>
    <xdr:sp macro="" textlink="">
      <xdr:nvSpPr>
        <xdr:cNvPr id="650" name="楕円 649">
          <a:extLst>
            <a:ext uri="{FF2B5EF4-FFF2-40B4-BE49-F238E27FC236}">
              <a16:creationId xmlns:a16="http://schemas.microsoft.com/office/drawing/2014/main" id="{BCC28884-BF9C-4853-AF9A-AAF3098A40BD}"/>
            </a:ext>
          </a:extLst>
        </xdr:cNvPr>
        <xdr:cNvSpPr/>
      </xdr:nvSpPr>
      <xdr:spPr>
        <a:xfrm>
          <a:off x="21272500" y="1862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155231</xdr:rowOff>
    </xdr:from>
    <xdr:to>
      <xdr:col>116</xdr:col>
      <xdr:colOff>63500</xdr:colOff>
      <xdr:row>108</xdr:row>
      <xdr:rowOff>155884</xdr:rowOff>
    </xdr:to>
    <xdr:cxnSp macro="">
      <xdr:nvCxnSpPr>
        <xdr:cNvPr id="651" name="直線コネクタ 650">
          <a:extLst>
            <a:ext uri="{FF2B5EF4-FFF2-40B4-BE49-F238E27FC236}">
              <a16:creationId xmlns:a16="http://schemas.microsoft.com/office/drawing/2014/main" id="{3B457B27-8E63-48AE-89FD-8DC9D456A6A0}"/>
            </a:ext>
          </a:extLst>
        </xdr:cNvPr>
        <xdr:cNvCxnSpPr/>
      </xdr:nvCxnSpPr>
      <xdr:spPr>
        <a:xfrm flipV="1">
          <a:off x="21323300" y="18671831"/>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106063</xdr:rowOff>
    </xdr:from>
    <xdr:to>
      <xdr:col>107</xdr:col>
      <xdr:colOff>101600</xdr:colOff>
      <xdr:row>109</xdr:row>
      <xdr:rowOff>36213</xdr:rowOff>
    </xdr:to>
    <xdr:sp macro="" textlink="">
      <xdr:nvSpPr>
        <xdr:cNvPr id="652" name="楕円 651">
          <a:extLst>
            <a:ext uri="{FF2B5EF4-FFF2-40B4-BE49-F238E27FC236}">
              <a16:creationId xmlns:a16="http://schemas.microsoft.com/office/drawing/2014/main" id="{F87C8C2A-595A-4880-90E1-FD081D81C1F1}"/>
            </a:ext>
          </a:extLst>
        </xdr:cNvPr>
        <xdr:cNvSpPr/>
      </xdr:nvSpPr>
      <xdr:spPr>
        <a:xfrm>
          <a:off x="20383500" y="1862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155884</xdr:rowOff>
    </xdr:from>
    <xdr:to>
      <xdr:col>111</xdr:col>
      <xdr:colOff>177800</xdr:colOff>
      <xdr:row>108</xdr:row>
      <xdr:rowOff>156863</xdr:rowOff>
    </xdr:to>
    <xdr:cxnSp macro="">
      <xdr:nvCxnSpPr>
        <xdr:cNvPr id="653" name="直線コネクタ 652">
          <a:extLst>
            <a:ext uri="{FF2B5EF4-FFF2-40B4-BE49-F238E27FC236}">
              <a16:creationId xmlns:a16="http://schemas.microsoft.com/office/drawing/2014/main" id="{B9DD22A6-EE8F-4724-A1A0-5A6D28E01332}"/>
            </a:ext>
          </a:extLst>
        </xdr:cNvPr>
        <xdr:cNvCxnSpPr/>
      </xdr:nvCxnSpPr>
      <xdr:spPr>
        <a:xfrm flipV="1">
          <a:off x="20434300" y="18672484"/>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106716</xdr:rowOff>
    </xdr:from>
    <xdr:to>
      <xdr:col>102</xdr:col>
      <xdr:colOff>165100</xdr:colOff>
      <xdr:row>109</xdr:row>
      <xdr:rowOff>36866</xdr:rowOff>
    </xdr:to>
    <xdr:sp macro="" textlink="">
      <xdr:nvSpPr>
        <xdr:cNvPr id="654" name="楕円 653">
          <a:extLst>
            <a:ext uri="{FF2B5EF4-FFF2-40B4-BE49-F238E27FC236}">
              <a16:creationId xmlns:a16="http://schemas.microsoft.com/office/drawing/2014/main" id="{731C0212-69F3-4A56-82FF-9B501CB700A3}"/>
            </a:ext>
          </a:extLst>
        </xdr:cNvPr>
        <xdr:cNvSpPr/>
      </xdr:nvSpPr>
      <xdr:spPr>
        <a:xfrm>
          <a:off x="19494500" y="1862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156863</xdr:rowOff>
    </xdr:from>
    <xdr:to>
      <xdr:col>107</xdr:col>
      <xdr:colOff>50800</xdr:colOff>
      <xdr:row>108</xdr:row>
      <xdr:rowOff>157516</xdr:rowOff>
    </xdr:to>
    <xdr:cxnSp macro="">
      <xdr:nvCxnSpPr>
        <xdr:cNvPr id="655" name="直線コネクタ 654">
          <a:extLst>
            <a:ext uri="{FF2B5EF4-FFF2-40B4-BE49-F238E27FC236}">
              <a16:creationId xmlns:a16="http://schemas.microsoft.com/office/drawing/2014/main" id="{6AFA83C0-3FAD-47FB-BEA5-D79F9B559D19}"/>
            </a:ext>
          </a:extLst>
        </xdr:cNvPr>
        <xdr:cNvCxnSpPr/>
      </xdr:nvCxnSpPr>
      <xdr:spPr>
        <a:xfrm flipV="1">
          <a:off x="19545300" y="18673463"/>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107043</xdr:rowOff>
    </xdr:from>
    <xdr:to>
      <xdr:col>98</xdr:col>
      <xdr:colOff>38100</xdr:colOff>
      <xdr:row>109</xdr:row>
      <xdr:rowOff>37193</xdr:rowOff>
    </xdr:to>
    <xdr:sp macro="" textlink="">
      <xdr:nvSpPr>
        <xdr:cNvPr id="656" name="楕円 655">
          <a:extLst>
            <a:ext uri="{FF2B5EF4-FFF2-40B4-BE49-F238E27FC236}">
              <a16:creationId xmlns:a16="http://schemas.microsoft.com/office/drawing/2014/main" id="{28F49F00-8D04-4939-815A-F0F173F877EE}"/>
            </a:ext>
          </a:extLst>
        </xdr:cNvPr>
        <xdr:cNvSpPr/>
      </xdr:nvSpPr>
      <xdr:spPr>
        <a:xfrm>
          <a:off x="18605500" y="186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157516</xdr:rowOff>
    </xdr:from>
    <xdr:to>
      <xdr:col>102</xdr:col>
      <xdr:colOff>114300</xdr:colOff>
      <xdr:row>108</xdr:row>
      <xdr:rowOff>157843</xdr:rowOff>
    </xdr:to>
    <xdr:cxnSp macro="">
      <xdr:nvCxnSpPr>
        <xdr:cNvPr id="657" name="直線コネクタ 656">
          <a:extLst>
            <a:ext uri="{FF2B5EF4-FFF2-40B4-BE49-F238E27FC236}">
              <a16:creationId xmlns:a16="http://schemas.microsoft.com/office/drawing/2014/main" id="{C6E878F3-A2AB-4105-BF6D-7CCB46B3FB2E}"/>
            </a:ext>
          </a:extLst>
        </xdr:cNvPr>
        <xdr:cNvCxnSpPr/>
      </xdr:nvCxnSpPr>
      <xdr:spPr>
        <a:xfrm flipV="1">
          <a:off x="18656300" y="18674116"/>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107604</xdr:rowOff>
    </xdr:from>
    <xdr:ext cx="469744" cy="259045"/>
    <xdr:sp macro="" textlink="">
      <xdr:nvSpPr>
        <xdr:cNvPr id="658" name="n_1aveValue【公民館】&#10;一人当たり面積">
          <a:extLst>
            <a:ext uri="{FF2B5EF4-FFF2-40B4-BE49-F238E27FC236}">
              <a16:creationId xmlns:a16="http://schemas.microsoft.com/office/drawing/2014/main" id="{6F3F9F90-BB5C-461D-B45E-FF9D93D08D9C}"/>
            </a:ext>
          </a:extLst>
        </xdr:cNvPr>
        <xdr:cNvSpPr txBox="1"/>
      </xdr:nvSpPr>
      <xdr:spPr>
        <a:xfrm>
          <a:off x="210757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120993</xdr:rowOff>
    </xdr:from>
    <xdr:ext cx="469744" cy="259045"/>
    <xdr:sp macro="" textlink="">
      <xdr:nvSpPr>
        <xdr:cNvPr id="659" name="n_2aveValue【公民館】&#10;一人当たり面積">
          <a:extLst>
            <a:ext uri="{FF2B5EF4-FFF2-40B4-BE49-F238E27FC236}">
              <a16:creationId xmlns:a16="http://schemas.microsoft.com/office/drawing/2014/main" id="{17EDDA80-1108-4281-AB69-D61F53F6FF09}"/>
            </a:ext>
          </a:extLst>
        </xdr:cNvPr>
        <xdr:cNvSpPr txBox="1"/>
      </xdr:nvSpPr>
      <xdr:spPr>
        <a:xfrm>
          <a:off x="20199427" y="1829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118381</xdr:rowOff>
    </xdr:from>
    <xdr:ext cx="469744" cy="259045"/>
    <xdr:sp macro="" textlink="">
      <xdr:nvSpPr>
        <xdr:cNvPr id="660" name="n_3aveValue【公民館】&#10;一人当たり面積">
          <a:extLst>
            <a:ext uri="{FF2B5EF4-FFF2-40B4-BE49-F238E27FC236}">
              <a16:creationId xmlns:a16="http://schemas.microsoft.com/office/drawing/2014/main" id="{9CCBB5BC-07B3-49E7-AE9E-98334F93A643}"/>
            </a:ext>
          </a:extLst>
        </xdr:cNvPr>
        <xdr:cNvSpPr txBox="1"/>
      </xdr:nvSpPr>
      <xdr:spPr>
        <a:xfrm>
          <a:off x="19310427" y="182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130464</xdr:rowOff>
    </xdr:from>
    <xdr:ext cx="469744" cy="259045"/>
    <xdr:sp macro="" textlink="">
      <xdr:nvSpPr>
        <xdr:cNvPr id="661" name="n_4aveValue【公民館】&#10;一人当たり面積">
          <a:extLst>
            <a:ext uri="{FF2B5EF4-FFF2-40B4-BE49-F238E27FC236}">
              <a16:creationId xmlns:a16="http://schemas.microsoft.com/office/drawing/2014/main" id="{2264FE0D-9F11-43B4-A68C-117C0F88D811}"/>
            </a:ext>
          </a:extLst>
        </xdr:cNvPr>
        <xdr:cNvSpPr txBox="1"/>
      </xdr:nvSpPr>
      <xdr:spPr>
        <a:xfrm>
          <a:off x="18421427" y="1830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26361</xdr:rowOff>
    </xdr:from>
    <xdr:ext cx="469744" cy="259045"/>
    <xdr:sp macro="" textlink="">
      <xdr:nvSpPr>
        <xdr:cNvPr id="662" name="n_1mainValue【公民館】&#10;一人当たり面積">
          <a:extLst>
            <a:ext uri="{FF2B5EF4-FFF2-40B4-BE49-F238E27FC236}">
              <a16:creationId xmlns:a16="http://schemas.microsoft.com/office/drawing/2014/main" id="{15CA99CB-F990-478E-A0F4-56FC752A8BCA}"/>
            </a:ext>
          </a:extLst>
        </xdr:cNvPr>
        <xdr:cNvSpPr txBox="1"/>
      </xdr:nvSpPr>
      <xdr:spPr>
        <a:xfrm>
          <a:off x="21075727" y="1871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27340</xdr:rowOff>
    </xdr:from>
    <xdr:ext cx="469744" cy="259045"/>
    <xdr:sp macro="" textlink="">
      <xdr:nvSpPr>
        <xdr:cNvPr id="663" name="n_2mainValue【公民館】&#10;一人当たり面積">
          <a:extLst>
            <a:ext uri="{FF2B5EF4-FFF2-40B4-BE49-F238E27FC236}">
              <a16:creationId xmlns:a16="http://schemas.microsoft.com/office/drawing/2014/main" id="{7B00CDD9-7075-4183-AADB-9A4FFF8435B8}"/>
            </a:ext>
          </a:extLst>
        </xdr:cNvPr>
        <xdr:cNvSpPr txBox="1"/>
      </xdr:nvSpPr>
      <xdr:spPr>
        <a:xfrm>
          <a:off x="20199427" y="1871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27993</xdr:rowOff>
    </xdr:from>
    <xdr:ext cx="469744" cy="259045"/>
    <xdr:sp macro="" textlink="">
      <xdr:nvSpPr>
        <xdr:cNvPr id="664" name="n_3mainValue【公民館】&#10;一人当たり面積">
          <a:extLst>
            <a:ext uri="{FF2B5EF4-FFF2-40B4-BE49-F238E27FC236}">
              <a16:creationId xmlns:a16="http://schemas.microsoft.com/office/drawing/2014/main" id="{490F2166-4BCE-4128-BBB1-83CBF6B16BEB}"/>
            </a:ext>
          </a:extLst>
        </xdr:cNvPr>
        <xdr:cNvSpPr txBox="1"/>
      </xdr:nvSpPr>
      <xdr:spPr>
        <a:xfrm>
          <a:off x="19310427" y="1871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28320</xdr:rowOff>
    </xdr:from>
    <xdr:ext cx="469744" cy="259045"/>
    <xdr:sp macro="" textlink="">
      <xdr:nvSpPr>
        <xdr:cNvPr id="665" name="n_4mainValue【公民館】&#10;一人当たり面積">
          <a:extLst>
            <a:ext uri="{FF2B5EF4-FFF2-40B4-BE49-F238E27FC236}">
              <a16:creationId xmlns:a16="http://schemas.microsoft.com/office/drawing/2014/main" id="{4BAE0ABB-BB04-4D80-8975-020E09F83D32}"/>
            </a:ext>
          </a:extLst>
        </xdr:cNvPr>
        <xdr:cNvSpPr txBox="1"/>
      </xdr:nvSpPr>
      <xdr:spPr>
        <a:xfrm>
          <a:off x="18421427" y="1871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6" name="正方形/長方形 665">
          <a:extLst>
            <a:ext uri="{FF2B5EF4-FFF2-40B4-BE49-F238E27FC236}">
              <a16:creationId xmlns:a16="http://schemas.microsoft.com/office/drawing/2014/main" id="{D61DA192-1842-4B9D-A021-E114397C34B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7" name="正方形/長方形 666">
          <a:extLst>
            <a:ext uri="{FF2B5EF4-FFF2-40B4-BE49-F238E27FC236}">
              <a16:creationId xmlns:a16="http://schemas.microsoft.com/office/drawing/2014/main" id="{A954C0F8-579B-4D4F-B8FE-5E3F4668F4C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8" name="テキスト ボックス 667">
          <a:extLst>
            <a:ext uri="{FF2B5EF4-FFF2-40B4-BE49-F238E27FC236}">
              <a16:creationId xmlns:a16="http://schemas.microsoft.com/office/drawing/2014/main" id="{3E8940A5-F632-49CC-9844-43CC6AAD60F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類似団体と比較して特に有形固定資産減価償却率が高くなっている施設は認定こども園、公民館であり、学校施設においてもやや高くなっている。</a:t>
          </a:r>
        </a:p>
        <a:p>
          <a:r>
            <a:rPr kumimoji="1" lang="ja-JP" altLang="en-US" sz="1300">
              <a:latin typeface="ＭＳ Ｐゴシック" panose="020B0600070205080204" pitchFamily="50" charset="-128"/>
              <a:ea typeface="ＭＳ Ｐゴシック" panose="020B0600070205080204" pitchFamily="50" charset="-128"/>
            </a:rPr>
            <a:t>認定こども園ついては、平成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年度に中部保育園と南部保育園を統合し、運営の効率を高めるとともに日々の修繕を行うことで維持管理経費の減少及び施設の老朽化対策に取り組んでいる。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公民館については、建設から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年以上が経過し、耐用年数である</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年に近づきつつあるが、適切に日々の修繕を行っているため、使用する上での問題は無い。</a:t>
          </a:r>
        </a:p>
        <a:p>
          <a:r>
            <a:rPr kumimoji="1" lang="ja-JP" altLang="en-US" sz="1300">
              <a:latin typeface="ＭＳ Ｐゴシック" panose="020B0600070205080204" pitchFamily="50" charset="-128"/>
              <a:ea typeface="ＭＳ Ｐゴシック" panose="020B0600070205080204" pitchFamily="50" charset="-128"/>
            </a:rPr>
            <a:t>学校については、小学校において令和２年度に老朽化対策のためトイレの洋式化を実施した。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9FB87FF-E59E-472F-9D7B-733B45A48AC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53DE416-970E-4319-82A5-A67627DD3F0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A40AEF4-7CDC-4D44-AECA-F9BAA67C370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6DBC511-CD74-49DE-A4C2-A025C5A580B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F6633C6-1CCC-4041-82FA-FD497973027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1D3E769-8FBB-449D-9A14-512D33A3A93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13D5C59-F9F9-49B0-B448-92310EB85B9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91449F2-729B-4220-B7A5-20A7F1672F8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3BCF55F-AAD2-4CE1-99E6-5B77E4A2192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F73B07F-850F-43F0-BFA6-55DE742E376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5,994
5,472
15.74
3,714,391
3,525,023
183,038
2,317,296
3,321,962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4C813F9-501C-4F65-B214-ADCDAB2D934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EB16115-3569-4712-B6C6-754E8007EEC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3E13ABB-4430-49C0-BF89-70126A96689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2B5418B-4EC7-4835-B520-6726BC2B181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91037F7-AD2E-4A7A-88B8-AB2A22DC3AA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51A0FE8-E855-4FDA-AB41-D55A0116682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60E4800-5625-44DF-8A77-18EBDBE5E88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E7A2EB2-78CD-43EC-BF96-571D3B8E567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BCF28CB-5B90-404B-B49A-13739287CE7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FDCCBED-FB30-43F7-B44A-C18DE0BF6E9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615EC86-A3BA-41DF-82BE-115D44AD7CE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F3D15BF-371C-40F5-B92C-E67A1D765E6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1A7D3BC-32AA-4A15-AFAD-A5A583224F1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EC92B1A-05A1-4E48-910E-7726B838BB6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BA72228-9AFC-45B4-A81D-9DE4B1DC893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7606F7A-FFD6-4DD2-A57C-2FF098967E7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8F60064-6978-4532-8CCC-AABCB7E0697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72FC4A6-EEB5-41F9-8C28-B89B4EB61BA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3B2AD42-EA56-42A3-B5FF-E4413053104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40C43DF-613C-4873-9D7C-081E487B867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94A6F8D-95B2-4EEE-8EF8-EC8CF1D8B07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74AD1C9-4D98-43DE-83BE-D93A1B6C04A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127D815-4C04-4EB7-B905-DCEB64A49EC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C15282A-2628-4A79-8DAC-7AFE0006126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2079B29-C25F-4BFD-8290-6B7213333BC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E83E204-9C9A-4DD7-A11A-C7EB1DAA6CF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8DC131E-433D-4AFB-82CA-CCEE606F88A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4B8A1AB-27C4-4EB4-8A3C-D76A494B662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93A17D7-3773-4AD0-B817-FDE5B693957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19A3C0B-748C-4D99-8843-7261366A8EB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1169C98-0408-4063-A6DB-B919A46F3F4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770B8F7-5C96-43A1-882B-C7D301E3F5F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F5A28C6-655D-4166-AC36-A487C443D23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B3E4476-798B-4FC2-91F0-A6E37141C20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0C67B96-FE64-44BF-9133-971B3EF1387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5EF59CB-EF32-4A31-9958-A352F198361B}"/>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7D0D0F3-4A05-4746-B48A-3C05A4088F8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779B9AE-A4FA-43E9-9D9C-5FF2817680E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B9ECD7D-94F9-4513-B597-6672C2978E9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154279B-8DD3-480B-AB2A-E4AC768DEFA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E1DAEB6-9B49-4EF2-AA3D-734C2A4CCCB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BCAA78B-CA64-4E76-A774-7311CF33F37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5AB857D-3581-4606-A335-A524054291F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3E75E5F-C986-4904-99E9-B4F3ACC4822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B9BB188-88A7-41AA-9C0E-7E2AC99D1B0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9AB685E-9797-4C10-BA99-088BDABB9D1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81099</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2C1AC4FC-3580-4384-B547-872B5A7AEB27}"/>
            </a:ext>
          </a:extLst>
        </xdr:cNvPr>
        <xdr:cNvCxnSpPr/>
      </xdr:nvCxnSpPr>
      <xdr:spPr>
        <a:xfrm flipV="1">
          <a:off x="4634865" y="573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5643AAFB-434D-49D6-BF09-5CCD359AAF2C}"/>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1D33FF78-99B2-4C69-BD56-27A294CEA09C}"/>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27776</xdr:rowOff>
    </xdr:from>
    <xdr:ext cx="340478" cy="259045"/>
    <xdr:sp macro="" textlink="">
      <xdr:nvSpPr>
        <xdr:cNvPr id="61" name="【図書館】&#10;有形固定資産減価償却率最大値テキスト">
          <a:extLst>
            <a:ext uri="{FF2B5EF4-FFF2-40B4-BE49-F238E27FC236}">
              <a16:creationId xmlns:a16="http://schemas.microsoft.com/office/drawing/2014/main" id="{B3E0A293-43A1-4AA9-B390-0AFD258335CD}"/>
            </a:ext>
          </a:extLst>
        </xdr:cNvPr>
        <xdr:cNvSpPr txBox="1"/>
      </xdr:nvSpPr>
      <xdr:spPr>
        <a:xfrm>
          <a:off x="4673600" y="551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81099</xdr:rowOff>
    </xdr:from>
    <xdr:to>
      <xdr:col>24</xdr:col>
      <xdr:colOff>152400</xdr:colOff>
      <xdr:row>33</xdr:row>
      <xdr:rowOff>81099</xdr:rowOff>
    </xdr:to>
    <xdr:cxnSp macro="">
      <xdr:nvCxnSpPr>
        <xdr:cNvPr id="62" name="直線コネクタ 61">
          <a:extLst>
            <a:ext uri="{FF2B5EF4-FFF2-40B4-BE49-F238E27FC236}">
              <a16:creationId xmlns:a16="http://schemas.microsoft.com/office/drawing/2014/main" id="{652033A1-67E5-4BF0-94F7-81E49436BDE9}"/>
            </a:ext>
          </a:extLst>
        </xdr:cNvPr>
        <xdr:cNvCxnSpPr/>
      </xdr:nvCxnSpPr>
      <xdr:spPr>
        <a:xfrm>
          <a:off x="4546600" y="573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34851</xdr:rowOff>
    </xdr:from>
    <xdr:ext cx="405111" cy="259045"/>
    <xdr:sp macro="" textlink="">
      <xdr:nvSpPr>
        <xdr:cNvPr id="63" name="【図書館】&#10;有形固定資産減価償却率平均値テキスト">
          <a:extLst>
            <a:ext uri="{FF2B5EF4-FFF2-40B4-BE49-F238E27FC236}">
              <a16:creationId xmlns:a16="http://schemas.microsoft.com/office/drawing/2014/main" id="{758D49D5-BF9D-4565-9D86-B1AFD6620176}"/>
            </a:ext>
          </a:extLst>
        </xdr:cNvPr>
        <xdr:cNvSpPr txBox="1"/>
      </xdr:nvSpPr>
      <xdr:spPr>
        <a:xfrm>
          <a:off x="4673600" y="637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56424</xdr:rowOff>
    </xdr:from>
    <xdr:to>
      <xdr:col>24</xdr:col>
      <xdr:colOff>114300</xdr:colOff>
      <xdr:row>37</xdr:row>
      <xdr:rowOff>158024</xdr:rowOff>
    </xdr:to>
    <xdr:sp macro="" textlink="">
      <xdr:nvSpPr>
        <xdr:cNvPr id="64" name="フローチャート: 判断 63">
          <a:extLst>
            <a:ext uri="{FF2B5EF4-FFF2-40B4-BE49-F238E27FC236}">
              <a16:creationId xmlns:a16="http://schemas.microsoft.com/office/drawing/2014/main" id="{A57502C1-E9A8-43AC-8267-B8FB2AA75363}"/>
            </a:ext>
          </a:extLst>
        </xdr:cNvPr>
        <xdr:cNvSpPr/>
      </xdr:nvSpPr>
      <xdr:spPr>
        <a:xfrm>
          <a:off x="45847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13970</xdr:rowOff>
    </xdr:from>
    <xdr:to>
      <xdr:col>20</xdr:col>
      <xdr:colOff>38100</xdr:colOff>
      <xdr:row>37</xdr:row>
      <xdr:rowOff>115570</xdr:rowOff>
    </xdr:to>
    <xdr:sp macro="" textlink="">
      <xdr:nvSpPr>
        <xdr:cNvPr id="65" name="フローチャート: 判断 64">
          <a:extLst>
            <a:ext uri="{FF2B5EF4-FFF2-40B4-BE49-F238E27FC236}">
              <a16:creationId xmlns:a16="http://schemas.microsoft.com/office/drawing/2014/main" id="{CB4A7AA7-A03F-475E-8BB7-A79B0A4F94B2}"/>
            </a:ext>
          </a:extLst>
        </xdr:cNvPr>
        <xdr:cNvSpPr/>
      </xdr:nvSpPr>
      <xdr:spPr>
        <a:xfrm>
          <a:off x="3746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46627</xdr:rowOff>
    </xdr:from>
    <xdr:to>
      <xdr:col>15</xdr:col>
      <xdr:colOff>101600</xdr:colOff>
      <xdr:row>37</xdr:row>
      <xdr:rowOff>148227</xdr:rowOff>
    </xdr:to>
    <xdr:sp macro="" textlink="">
      <xdr:nvSpPr>
        <xdr:cNvPr id="66" name="フローチャート: 判断 65">
          <a:extLst>
            <a:ext uri="{FF2B5EF4-FFF2-40B4-BE49-F238E27FC236}">
              <a16:creationId xmlns:a16="http://schemas.microsoft.com/office/drawing/2014/main" id="{321F4301-F2C5-403F-93E3-D1620F802017}"/>
            </a:ext>
          </a:extLst>
        </xdr:cNvPr>
        <xdr:cNvSpPr/>
      </xdr:nvSpPr>
      <xdr:spPr>
        <a:xfrm>
          <a:off x="2857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61323</xdr:rowOff>
    </xdr:from>
    <xdr:to>
      <xdr:col>10</xdr:col>
      <xdr:colOff>165100</xdr:colOff>
      <xdr:row>37</xdr:row>
      <xdr:rowOff>162923</xdr:rowOff>
    </xdr:to>
    <xdr:sp macro="" textlink="">
      <xdr:nvSpPr>
        <xdr:cNvPr id="67" name="フローチャート: 判断 66">
          <a:extLst>
            <a:ext uri="{FF2B5EF4-FFF2-40B4-BE49-F238E27FC236}">
              <a16:creationId xmlns:a16="http://schemas.microsoft.com/office/drawing/2014/main" id="{D0276787-B9F5-4965-9920-63B8C24E69E4}"/>
            </a:ext>
          </a:extLst>
        </xdr:cNvPr>
        <xdr:cNvSpPr/>
      </xdr:nvSpPr>
      <xdr:spPr>
        <a:xfrm>
          <a:off x="1968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95613</xdr:rowOff>
    </xdr:from>
    <xdr:to>
      <xdr:col>6</xdr:col>
      <xdr:colOff>38100</xdr:colOff>
      <xdr:row>37</xdr:row>
      <xdr:rowOff>25763</xdr:rowOff>
    </xdr:to>
    <xdr:sp macro="" textlink="">
      <xdr:nvSpPr>
        <xdr:cNvPr id="68" name="フローチャート: 判断 67">
          <a:extLst>
            <a:ext uri="{FF2B5EF4-FFF2-40B4-BE49-F238E27FC236}">
              <a16:creationId xmlns:a16="http://schemas.microsoft.com/office/drawing/2014/main" id="{9C67C5B8-EE48-450E-9ED9-1734982E7C47}"/>
            </a:ext>
          </a:extLst>
        </xdr:cNvPr>
        <xdr:cNvSpPr/>
      </xdr:nvSpPr>
      <xdr:spPr>
        <a:xfrm>
          <a:off x="1079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12BB333-86FD-4439-8312-1AFA124DB9D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6D625F5-3D33-46F0-9334-308E73719E1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F8D32C5-FE9E-403A-BA17-D45A0535BED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1AD843B-01C5-4D74-9E15-0E913FBB760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C467615-30F2-4F69-8382-BA077A3BEA9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115207</xdr:rowOff>
    </xdr:from>
    <xdr:to>
      <xdr:col>24</xdr:col>
      <xdr:colOff>114300</xdr:colOff>
      <xdr:row>34</xdr:row>
      <xdr:rowOff>45357</xdr:rowOff>
    </xdr:to>
    <xdr:sp macro="" textlink="">
      <xdr:nvSpPr>
        <xdr:cNvPr id="74" name="楕円 73">
          <a:extLst>
            <a:ext uri="{FF2B5EF4-FFF2-40B4-BE49-F238E27FC236}">
              <a16:creationId xmlns:a16="http://schemas.microsoft.com/office/drawing/2014/main" id="{F1FC29F7-D8B0-4AE5-B1C2-750A0BFA3B6B}"/>
            </a:ext>
          </a:extLst>
        </xdr:cNvPr>
        <xdr:cNvSpPr/>
      </xdr:nvSpPr>
      <xdr:spPr>
        <a:xfrm>
          <a:off x="4584700" y="577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30134</xdr:rowOff>
    </xdr:from>
    <xdr:ext cx="405111" cy="259045"/>
    <xdr:sp macro="" textlink="">
      <xdr:nvSpPr>
        <xdr:cNvPr id="75" name="【図書館】&#10;有形固定資産減価償却率該当値テキスト">
          <a:extLst>
            <a:ext uri="{FF2B5EF4-FFF2-40B4-BE49-F238E27FC236}">
              <a16:creationId xmlns:a16="http://schemas.microsoft.com/office/drawing/2014/main" id="{F2A47DD2-8DB1-4BCC-A641-7E4777D5EA4D}"/>
            </a:ext>
          </a:extLst>
        </xdr:cNvPr>
        <xdr:cNvSpPr txBox="1"/>
      </xdr:nvSpPr>
      <xdr:spPr>
        <a:xfrm>
          <a:off x="4673600" y="5687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82550</xdr:rowOff>
    </xdr:from>
    <xdr:to>
      <xdr:col>20</xdr:col>
      <xdr:colOff>38100</xdr:colOff>
      <xdr:row>34</xdr:row>
      <xdr:rowOff>12700</xdr:rowOff>
    </xdr:to>
    <xdr:sp macro="" textlink="">
      <xdr:nvSpPr>
        <xdr:cNvPr id="76" name="楕円 75">
          <a:extLst>
            <a:ext uri="{FF2B5EF4-FFF2-40B4-BE49-F238E27FC236}">
              <a16:creationId xmlns:a16="http://schemas.microsoft.com/office/drawing/2014/main" id="{9F61E556-6B44-42D5-BEAA-F90AE6A0ABD5}"/>
            </a:ext>
          </a:extLst>
        </xdr:cNvPr>
        <xdr:cNvSpPr/>
      </xdr:nvSpPr>
      <xdr:spPr>
        <a:xfrm>
          <a:off x="3746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133350</xdr:rowOff>
    </xdr:from>
    <xdr:to>
      <xdr:col>24</xdr:col>
      <xdr:colOff>63500</xdr:colOff>
      <xdr:row>33</xdr:row>
      <xdr:rowOff>166007</xdr:rowOff>
    </xdr:to>
    <xdr:cxnSp macro="">
      <xdr:nvCxnSpPr>
        <xdr:cNvPr id="77" name="直線コネクタ 76">
          <a:extLst>
            <a:ext uri="{FF2B5EF4-FFF2-40B4-BE49-F238E27FC236}">
              <a16:creationId xmlns:a16="http://schemas.microsoft.com/office/drawing/2014/main" id="{F3C2E04B-6F45-453A-A943-1DCAF2537C9E}"/>
            </a:ext>
          </a:extLst>
        </xdr:cNvPr>
        <xdr:cNvCxnSpPr/>
      </xdr:nvCxnSpPr>
      <xdr:spPr>
        <a:xfrm>
          <a:off x="3797300" y="57912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49893</xdr:rowOff>
    </xdr:from>
    <xdr:to>
      <xdr:col>15</xdr:col>
      <xdr:colOff>101600</xdr:colOff>
      <xdr:row>33</xdr:row>
      <xdr:rowOff>151493</xdr:rowOff>
    </xdr:to>
    <xdr:sp macro="" textlink="">
      <xdr:nvSpPr>
        <xdr:cNvPr id="78" name="楕円 77">
          <a:extLst>
            <a:ext uri="{FF2B5EF4-FFF2-40B4-BE49-F238E27FC236}">
              <a16:creationId xmlns:a16="http://schemas.microsoft.com/office/drawing/2014/main" id="{BD640FEF-D81C-4443-9273-D386FAA94845}"/>
            </a:ext>
          </a:extLst>
        </xdr:cNvPr>
        <xdr:cNvSpPr/>
      </xdr:nvSpPr>
      <xdr:spPr>
        <a:xfrm>
          <a:off x="2857500" y="570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100693</xdr:rowOff>
    </xdr:from>
    <xdr:to>
      <xdr:col>19</xdr:col>
      <xdr:colOff>177800</xdr:colOff>
      <xdr:row>33</xdr:row>
      <xdr:rowOff>133350</xdr:rowOff>
    </xdr:to>
    <xdr:cxnSp macro="">
      <xdr:nvCxnSpPr>
        <xdr:cNvPr id="79" name="直線コネクタ 78">
          <a:extLst>
            <a:ext uri="{FF2B5EF4-FFF2-40B4-BE49-F238E27FC236}">
              <a16:creationId xmlns:a16="http://schemas.microsoft.com/office/drawing/2014/main" id="{38610AA5-88B2-4DD1-99E5-8767128426C6}"/>
            </a:ext>
          </a:extLst>
        </xdr:cNvPr>
        <xdr:cNvCxnSpPr/>
      </xdr:nvCxnSpPr>
      <xdr:spPr>
        <a:xfrm>
          <a:off x="2908300" y="5758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17236</xdr:rowOff>
    </xdr:from>
    <xdr:to>
      <xdr:col>10</xdr:col>
      <xdr:colOff>165100</xdr:colOff>
      <xdr:row>33</xdr:row>
      <xdr:rowOff>118836</xdr:rowOff>
    </xdr:to>
    <xdr:sp macro="" textlink="">
      <xdr:nvSpPr>
        <xdr:cNvPr id="80" name="楕円 79">
          <a:extLst>
            <a:ext uri="{FF2B5EF4-FFF2-40B4-BE49-F238E27FC236}">
              <a16:creationId xmlns:a16="http://schemas.microsoft.com/office/drawing/2014/main" id="{7572BCDB-DCFD-45FE-A985-28239FFA2027}"/>
            </a:ext>
          </a:extLst>
        </xdr:cNvPr>
        <xdr:cNvSpPr/>
      </xdr:nvSpPr>
      <xdr:spPr>
        <a:xfrm>
          <a:off x="1968500" y="56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68036</xdr:rowOff>
    </xdr:from>
    <xdr:to>
      <xdr:col>15</xdr:col>
      <xdr:colOff>50800</xdr:colOff>
      <xdr:row>33</xdr:row>
      <xdr:rowOff>100693</xdr:rowOff>
    </xdr:to>
    <xdr:cxnSp macro="">
      <xdr:nvCxnSpPr>
        <xdr:cNvPr id="81" name="直線コネクタ 80">
          <a:extLst>
            <a:ext uri="{FF2B5EF4-FFF2-40B4-BE49-F238E27FC236}">
              <a16:creationId xmlns:a16="http://schemas.microsoft.com/office/drawing/2014/main" id="{1356979A-5E8F-49B3-818C-DD079A81F305}"/>
            </a:ext>
          </a:extLst>
        </xdr:cNvPr>
        <xdr:cNvCxnSpPr/>
      </xdr:nvCxnSpPr>
      <xdr:spPr>
        <a:xfrm>
          <a:off x="2019300" y="57258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156028</xdr:rowOff>
    </xdr:from>
    <xdr:to>
      <xdr:col>6</xdr:col>
      <xdr:colOff>38100</xdr:colOff>
      <xdr:row>33</xdr:row>
      <xdr:rowOff>86178</xdr:rowOff>
    </xdr:to>
    <xdr:sp macro="" textlink="">
      <xdr:nvSpPr>
        <xdr:cNvPr id="82" name="楕円 81">
          <a:extLst>
            <a:ext uri="{FF2B5EF4-FFF2-40B4-BE49-F238E27FC236}">
              <a16:creationId xmlns:a16="http://schemas.microsoft.com/office/drawing/2014/main" id="{1D085A5B-438D-4352-B9DD-7F3A760564B2}"/>
            </a:ext>
          </a:extLst>
        </xdr:cNvPr>
        <xdr:cNvSpPr/>
      </xdr:nvSpPr>
      <xdr:spPr>
        <a:xfrm>
          <a:off x="1079500" y="564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35378</xdr:rowOff>
    </xdr:from>
    <xdr:to>
      <xdr:col>10</xdr:col>
      <xdr:colOff>114300</xdr:colOff>
      <xdr:row>33</xdr:row>
      <xdr:rowOff>68036</xdr:rowOff>
    </xdr:to>
    <xdr:cxnSp macro="">
      <xdr:nvCxnSpPr>
        <xdr:cNvPr id="83" name="直線コネクタ 82">
          <a:extLst>
            <a:ext uri="{FF2B5EF4-FFF2-40B4-BE49-F238E27FC236}">
              <a16:creationId xmlns:a16="http://schemas.microsoft.com/office/drawing/2014/main" id="{D2C2F669-F55E-4A21-B3A1-3F33B3AFBFF0}"/>
            </a:ext>
          </a:extLst>
        </xdr:cNvPr>
        <xdr:cNvCxnSpPr/>
      </xdr:nvCxnSpPr>
      <xdr:spPr>
        <a:xfrm>
          <a:off x="1130300" y="56932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106697</xdr:rowOff>
    </xdr:from>
    <xdr:ext cx="405111" cy="259045"/>
    <xdr:sp macro="" textlink="">
      <xdr:nvSpPr>
        <xdr:cNvPr id="84" name="n_1aveValue【図書館】&#10;有形固定資産減価償却率">
          <a:extLst>
            <a:ext uri="{FF2B5EF4-FFF2-40B4-BE49-F238E27FC236}">
              <a16:creationId xmlns:a16="http://schemas.microsoft.com/office/drawing/2014/main" id="{37A1E011-41E0-43BB-B1F6-286B8C2B7BEA}"/>
            </a:ext>
          </a:extLst>
        </xdr:cNvPr>
        <xdr:cNvSpPr txBox="1"/>
      </xdr:nvSpPr>
      <xdr:spPr>
        <a:xfrm>
          <a:off x="35820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139354</xdr:rowOff>
    </xdr:from>
    <xdr:ext cx="405111" cy="259045"/>
    <xdr:sp macro="" textlink="">
      <xdr:nvSpPr>
        <xdr:cNvPr id="85" name="n_2aveValue【図書館】&#10;有形固定資産減価償却率">
          <a:extLst>
            <a:ext uri="{FF2B5EF4-FFF2-40B4-BE49-F238E27FC236}">
              <a16:creationId xmlns:a16="http://schemas.microsoft.com/office/drawing/2014/main" id="{79DB3ABF-1B1E-45F9-BE8B-4F45D806CF36}"/>
            </a:ext>
          </a:extLst>
        </xdr:cNvPr>
        <xdr:cNvSpPr txBox="1"/>
      </xdr:nvSpPr>
      <xdr:spPr>
        <a:xfrm>
          <a:off x="2705744" y="648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154050</xdr:rowOff>
    </xdr:from>
    <xdr:ext cx="405111" cy="259045"/>
    <xdr:sp macro="" textlink="">
      <xdr:nvSpPr>
        <xdr:cNvPr id="86" name="n_3aveValue【図書館】&#10;有形固定資産減価償却率">
          <a:extLst>
            <a:ext uri="{FF2B5EF4-FFF2-40B4-BE49-F238E27FC236}">
              <a16:creationId xmlns:a16="http://schemas.microsoft.com/office/drawing/2014/main" id="{31A0C784-70E5-475D-97A4-94E61CFA9078}"/>
            </a:ext>
          </a:extLst>
        </xdr:cNvPr>
        <xdr:cNvSpPr txBox="1"/>
      </xdr:nvSpPr>
      <xdr:spPr>
        <a:xfrm>
          <a:off x="1816744" y="649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16890</xdr:rowOff>
    </xdr:from>
    <xdr:ext cx="405111" cy="259045"/>
    <xdr:sp macro="" textlink="">
      <xdr:nvSpPr>
        <xdr:cNvPr id="87" name="n_4aveValue【図書館】&#10;有形固定資産減価償却率">
          <a:extLst>
            <a:ext uri="{FF2B5EF4-FFF2-40B4-BE49-F238E27FC236}">
              <a16:creationId xmlns:a16="http://schemas.microsoft.com/office/drawing/2014/main" id="{E1ABEACE-78DB-4130-B931-E21E66516F02}"/>
            </a:ext>
          </a:extLst>
        </xdr:cNvPr>
        <xdr:cNvSpPr txBox="1"/>
      </xdr:nvSpPr>
      <xdr:spPr>
        <a:xfrm>
          <a:off x="927744" y="636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32</xdr:row>
      <xdr:rowOff>29227</xdr:rowOff>
    </xdr:from>
    <xdr:ext cx="340478" cy="259045"/>
    <xdr:sp macro="" textlink="">
      <xdr:nvSpPr>
        <xdr:cNvPr id="88" name="n_1mainValue【図書館】&#10;有形固定資産減価償却率">
          <a:extLst>
            <a:ext uri="{FF2B5EF4-FFF2-40B4-BE49-F238E27FC236}">
              <a16:creationId xmlns:a16="http://schemas.microsoft.com/office/drawing/2014/main" id="{BC125474-FE5D-4137-B06B-A2D6B29BEB79}"/>
            </a:ext>
          </a:extLst>
        </xdr:cNvPr>
        <xdr:cNvSpPr txBox="1"/>
      </xdr:nvSpPr>
      <xdr:spPr>
        <a:xfrm>
          <a:off x="3614361" y="551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31</xdr:row>
      <xdr:rowOff>168020</xdr:rowOff>
    </xdr:from>
    <xdr:ext cx="340478" cy="259045"/>
    <xdr:sp macro="" textlink="">
      <xdr:nvSpPr>
        <xdr:cNvPr id="89" name="n_2mainValue【図書館】&#10;有形固定資産減価償却率">
          <a:extLst>
            <a:ext uri="{FF2B5EF4-FFF2-40B4-BE49-F238E27FC236}">
              <a16:creationId xmlns:a16="http://schemas.microsoft.com/office/drawing/2014/main" id="{B45623B2-799D-4E73-84A7-B7A245C9EE0E}"/>
            </a:ext>
          </a:extLst>
        </xdr:cNvPr>
        <xdr:cNvSpPr txBox="1"/>
      </xdr:nvSpPr>
      <xdr:spPr>
        <a:xfrm>
          <a:off x="2738061" y="548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31</xdr:row>
      <xdr:rowOff>135363</xdr:rowOff>
    </xdr:from>
    <xdr:ext cx="340478" cy="259045"/>
    <xdr:sp macro="" textlink="">
      <xdr:nvSpPr>
        <xdr:cNvPr id="90" name="n_3mainValue【図書館】&#10;有形固定資産減価償却率">
          <a:extLst>
            <a:ext uri="{FF2B5EF4-FFF2-40B4-BE49-F238E27FC236}">
              <a16:creationId xmlns:a16="http://schemas.microsoft.com/office/drawing/2014/main" id="{4B307233-4348-40F0-8389-2AB05C5D0815}"/>
            </a:ext>
          </a:extLst>
        </xdr:cNvPr>
        <xdr:cNvSpPr txBox="1"/>
      </xdr:nvSpPr>
      <xdr:spPr>
        <a:xfrm>
          <a:off x="1849061" y="54503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31</xdr:row>
      <xdr:rowOff>102705</xdr:rowOff>
    </xdr:from>
    <xdr:ext cx="340478" cy="259045"/>
    <xdr:sp macro="" textlink="">
      <xdr:nvSpPr>
        <xdr:cNvPr id="91" name="n_4mainValue【図書館】&#10;有形固定資産減価償却率">
          <a:extLst>
            <a:ext uri="{FF2B5EF4-FFF2-40B4-BE49-F238E27FC236}">
              <a16:creationId xmlns:a16="http://schemas.microsoft.com/office/drawing/2014/main" id="{EEC04232-0B68-4F97-AF15-66B5B0463580}"/>
            </a:ext>
          </a:extLst>
        </xdr:cNvPr>
        <xdr:cNvSpPr txBox="1"/>
      </xdr:nvSpPr>
      <xdr:spPr>
        <a:xfrm>
          <a:off x="960061" y="5417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20CDFF9-231A-4D1D-A6A4-C259F08CA00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3C5C238-CDE6-463E-8B70-7965995F686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D9CA874-5B87-4AB6-9D72-C6ECD383F4E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75F3D71A-07C2-4AEE-AF5D-484A1112535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9851926-ACAF-4D4A-8D77-2888067E7DB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3E739EE-B3E2-4811-A563-FBC7ABD009C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F3C465E-F862-4ED0-8A0B-AC85376DF54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CEFB295-9CC5-418D-9798-C7F679224C2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BD8D3CD3-311D-4567-9DA2-EA5DF2AD5FB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63EB762-0D56-41ED-823D-B4D1F9DE5C2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D8982999-7612-4703-A32F-8904F4ECE5DF}"/>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6B5B24ED-B01D-4ADE-92E0-C88CC6365F03}"/>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B0041657-8E8C-4659-A5AC-21DD11BA39C8}"/>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82C2AA02-A839-4A64-9A10-75E806648769}"/>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2B55BC74-F0C8-4CF8-ABE7-5D41D552FBE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30B511A2-15E9-4C0D-A8CA-530F00F1046D}"/>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60A95A54-0670-4616-A45B-9F693F96A2A3}"/>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8ABB3C8E-91EF-4F50-8F65-8365C6B840F1}"/>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DEF18966-0E50-4462-98D6-B13283C46A56}"/>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3CE33921-D18F-413A-9732-8B3C8C6F128D}"/>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F4FB1BDE-1AE8-41C3-A287-E209087933EA}"/>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8C105E27-C5BC-4FC1-BED1-9DCFA3FBF8B9}"/>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6387AA9C-4B41-480A-8964-B4E2C72CDC8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F460BB9E-4183-46B7-85DA-4E37E579ED7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50C25E05-82A6-480C-947A-86BACB32A77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12519</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027E3249-BE11-4756-895D-9191C52DB2BA}"/>
            </a:ext>
          </a:extLst>
        </xdr:cNvPr>
        <xdr:cNvCxnSpPr/>
      </xdr:nvCxnSpPr>
      <xdr:spPr>
        <a:xfrm flipV="1">
          <a:off x="10476865" y="5670369"/>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4789A1C3-F551-4626-B563-7B59034FDCC9}"/>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351FE00A-2C7A-4475-97EA-941887E91BB4}"/>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130646</xdr:rowOff>
    </xdr:from>
    <xdr:ext cx="469744" cy="259045"/>
    <xdr:sp macro="" textlink="">
      <xdr:nvSpPr>
        <xdr:cNvPr id="120" name="【図書館】&#10;一人当たり面積最大値テキスト">
          <a:extLst>
            <a:ext uri="{FF2B5EF4-FFF2-40B4-BE49-F238E27FC236}">
              <a16:creationId xmlns:a16="http://schemas.microsoft.com/office/drawing/2014/main" id="{6B8E3900-B722-4274-A06F-2C9786869984}"/>
            </a:ext>
          </a:extLst>
        </xdr:cNvPr>
        <xdr:cNvSpPr txBox="1"/>
      </xdr:nvSpPr>
      <xdr:spPr>
        <a:xfrm>
          <a:off x="10515600" y="54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12519</xdr:rowOff>
    </xdr:from>
    <xdr:to>
      <xdr:col>55</xdr:col>
      <xdr:colOff>88900</xdr:colOff>
      <xdr:row>33</xdr:row>
      <xdr:rowOff>12519</xdr:rowOff>
    </xdr:to>
    <xdr:cxnSp macro="">
      <xdr:nvCxnSpPr>
        <xdr:cNvPr id="121" name="直線コネクタ 120">
          <a:extLst>
            <a:ext uri="{FF2B5EF4-FFF2-40B4-BE49-F238E27FC236}">
              <a16:creationId xmlns:a16="http://schemas.microsoft.com/office/drawing/2014/main" id="{AC09F470-930B-4564-B120-1EF7976BC3A3}"/>
            </a:ext>
          </a:extLst>
        </xdr:cNvPr>
        <xdr:cNvCxnSpPr/>
      </xdr:nvCxnSpPr>
      <xdr:spPr>
        <a:xfrm>
          <a:off x="10388600" y="567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82567</xdr:rowOff>
    </xdr:from>
    <xdr:ext cx="469744" cy="259045"/>
    <xdr:sp macro="" textlink="">
      <xdr:nvSpPr>
        <xdr:cNvPr id="122" name="【図書館】&#10;一人当たり面積平均値テキスト">
          <a:extLst>
            <a:ext uri="{FF2B5EF4-FFF2-40B4-BE49-F238E27FC236}">
              <a16:creationId xmlns:a16="http://schemas.microsoft.com/office/drawing/2014/main" id="{33322219-C2CF-4F77-9323-40DC60E482C8}"/>
            </a:ext>
          </a:extLst>
        </xdr:cNvPr>
        <xdr:cNvSpPr txBox="1"/>
      </xdr:nvSpPr>
      <xdr:spPr>
        <a:xfrm>
          <a:off x="10515600" y="659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23" name="フローチャート: 判断 122">
          <a:extLst>
            <a:ext uri="{FF2B5EF4-FFF2-40B4-BE49-F238E27FC236}">
              <a16:creationId xmlns:a16="http://schemas.microsoft.com/office/drawing/2014/main" id="{83C2BB1B-835C-415C-95D3-57C7F8884A39}"/>
            </a:ext>
          </a:extLst>
        </xdr:cNvPr>
        <xdr:cNvSpPr/>
      </xdr:nvSpPr>
      <xdr:spPr>
        <a:xfrm>
          <a:off x="104267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169091</xdr:rowOff>
    </xdr:from>
    <xdr:to>
      <xdr:col>50</xdr:col>
      <xdr:colOff>165100</xdr:colOff>
      <xdr:row>39</xdr:row>
      <xdr:rowOff>99241</xdr:rowOff>
    </xdr:to>
    <xdr:sp macro="" textlink="">
      <xdr:nvSpPr>
        <xdr:cNvPr id="124" name="フローチャート: 判断 123">
          <a:extLst>
            <a:ext uri="{FF2B5EF4-FFF2-40B4-BE49-F238E27FC236}">
              <a16:creationId xmlns:a16="http://schemas.microsoft.com/office/drawing/2014/main" id="{587954EA-938C-478E-9D8E-C998A08E0DC3}"/>
            </a:ext>
          </a:extLst>
        </xdr:cNvPr>
        <xdr:cNvSpPr/>
      </xdr:nvSpPr>
      <xdr:spPr>
        <a:xfrm>
          <a:off x="9588500" y="668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33565</xdr:rowOff>
    </xdr:from>
    <xdr:to>
      <xdr:col>46</xdr:col>
      <xdr:colOff>38100</xdr:colOff>
      <xdr:row>39</xdr:row>
      <xdr:rowOff>135165</xdr:rowOff>
    </xdr:to>
    <xdr:sp macro="" textlink="">
      <xdr:nvSpPr>
        <xdr:cNvPr id="125" name="フローチャート: 判断 124">
          <a:extLst>
            <a:ext uri="{FF2B5EF4-FFF2-40B4-BE49-F238E27FC236}">
              <a16:creationId xmlns:a16="http://schemas.microsoft.com/office/drawing/2014/main" id="{C85AB1C3-8406-4DE3-84FC-4FC3B4B64207}"/>
            </a:ext>
          </a:extLst>
        </xdr:cNvPr>
        <xdr:cNvSpPr/>
      </xdr:nvSpPr>
      <xdr:spPr>
        <a:xfrm>
          <a:off x="8699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111941</xdr:rowOff>
    </xdr:from>
    <xdr:to>
      <xdr:col>41</xdr:col>
      <xdr:colOff>101600</xdr:colOff>
      <xdr:row>40</xdr:row>
      <xdr:rowOff>42091</xdr:rowOff>
    </xdr:to>
    <xdr:sp macro="" textlink="">
      <xdr:nvSpPr>
        <xdr:cNvPr id="126" name="フローチャート: 判断 125">
          <a:extLst>
            <a:ext uri="{FF2B5EF4-FFF2-40B4-BE49-F238E27FC236}">
              <a16:creationId xmlns:a16="http://schemas.microsoft.com/office/drawing/2014/main" id="{D8979AF9-6EAB-4F50-8817-6856B224D591}"/>
            </a:ext>
          </a:extLst>
        </xdr:cNvPr>
        <xdr:cNvSpPr/>
      </xdr:nvSpPr>
      <xdr:spPr>
        <a:xfrm>
          <a:off x="78105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98878</xdr:rowOff>
    </xdr:from>
    <xdr:to>
      <xdr:col>36</xdr:col>
      <xdr:colOff>165100</xdr:colOff>
      <xdr:row>40</xdr:row>
      <xdr:rowOff>29028</xdr:rowOff>
    </xdr:to>
    <xdr:sp macro="" textlink="">
      <xdr:nvSpPr>
        <xdr:cNvPr id="127" name="フローチャート: 判断 126">
          <a:extLst>
            <a:ext uri="{FF2B5EF4-FFF2-40B4-BE49-F238E27FC236}">
              <a16:creationId xmlns:a16="http://schemas.microsoft.com/office/drawing/2014/main" id="{A7DDF3B0-5375-4ED1-9307-9E01D5B30C3F}"/>
            </a:ext>
          </a:extLst>
        </xdr:cNvPr>
        <xdr:cNvSpPr/>
      </xdr:nvSpPr>
      <xdr:spPr>
        <a:xfrm>
          <a:off x="6921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F33A4BA-6884-4E16-8CFF-B1511BFD998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79F3C12-E1BE-4E30-8193-1E6F21986AE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CC7BB8B8-3E93-45FB-9373-8E3FEB81957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2EE5A3FF-C2CB-4716-8B34-961349AE0D3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EE56402E-C0A7-4D27-88D9-F5E2897C7D5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154396</xdr:rowOff>
    </xdr:from>
    <xdr:to>
      <xdr:col>55</xdr:col>
      <xdr:colOff>50800</xdr:colOff>
      <xdr:row>40</xdr:row>
      <xdr:rowOff>84546</xdr:rowOff>
    </xdr:to>
    <xdr:sp macro="" textlink="">
      <xdr:nvSpPr>
        <xdr:cNvPr id="133" name="楕円 132">
          <a:extLst>
            <a:ext uri="{FF2B5EF4-FFF2-40B4-BE49-F238E27FC236}">
              <a16:creationId xmlns:a16="http://schemas.microsoft.com/office/drawing/2014/main" id="{5920B427-9E0E-4D67-9CB8-861BD03DC2CD}"/>
            </a:ext>
          </a:extLst>
        </xdr:cNvPr>
        <xdr:cNvSpPr/>
      </xdr:nvSpPr>
      <xdr:spPr>
        <a:xfrm>
          <a:off x="10426700" y="684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132823</xdr:rowOff>
    </xdr:from>
    <xdr:ext cx="469744" cy="259045"/>
    <xdr:sp macro="" textlink="">
      <xdr:nvSpPr>
        <xdr:cNvPr id="134" name="【図書館】&#10;一人当たり面積該当値テキスト">
          <a:extLst>
            <a:ext uri="{FF2B5EF4-FFF2-40B4-BE49-F238E27FC236}">
              <a16:creationId xmlns:a16="http://schemas.microsoft.com/office/drawing/2014/main" id="{362BE201-6675-47B5-A7DC-4E27A6F6B9D1}"/>
            </a:ext>
          </a:extLst>
        </xdr:cNvPr>
        <xdr:cNvSpPr txBox="1"/>
      </xdr:nvSpPr>
      <xdr:spPr>
        <a:xfrm>
          <a:off x="10515600" y="681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160927</xdr:rowOff>
    </xdr:from>
    <xdr:to>
      <xdr:col>50</xdr:col>
      <xdr:colOff>165100</xdr:colOff>
      <xdr:row>40</xdr:row>
      <xdr:rowOff>91077</xdr:rowOff>
    </xdr:to>
    <xdr:sp macro="" textlink="">
      <xdr:nvSpPr>
        <xdr:cNvPr id="135" name="楕円 134">
          <a:extLst>
            <a:ext uri="{FF2B5EF4-FFF2-40B4-BE49-F238E27FC236}">
              <a16:creationId xmlns:a16="http://schemas.microsoft.com/office/drawing/2014/main" id="{29C69222-599C-439C-9D21-839B269A7021}"/>
            </a:ext>
          </a:extLst>
        </xdr:cNvPr>
        <xdr:cNvSpPr/>
      </xdr:nvSpPr>
      <xdr:spPr>
        <a:xfrm>
          <a:off x="95885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33746</xdr:rowOff>
    </xdr:from>
    <xdr:to>
      <xdr:col>55</xdr:col>
      <xdr:colOff>0</xdr:colOff>
      <xdr:row>40</xdr:row>
      <xdr:rowOff>40277</xdr:rowOff>
    </xdr:to>
    <xdr:cxnSp macro="">
      <xdr:nvCxnSpPr>
        <xdr:cNvPr id="136" name="直線コネクタ 135">
          <a:extLst>
            <a:ext uri="{FF2B5EF4-FFF2-40B4-BE49-F238E27FC236}">
              <a16:creationId xmlns:a16="http://schemas.microsoft.com/office/drawing/2014/main" id="{6EE7DEF7-0E42-4D87-B830-29D0467E161B}"/>
            </a:ext>
          </a:extLst>
        </xdr:cNvPr>
        <xdr:cNvCxnSpPr/>
      </xdr:nvCxnSpPr>
      <xdr:spPr>
        <a:xfrm flipV="1">
          <a:off x="9639300" y="689174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167459</xdr:rowOff>
    </xdr:from>
    <xdr:to>
      <xdr:col>46</xdr:col>
      <xdr:colOff>38100</xdr:colOff>
      <xdr:row>40</xdr:row>
      <xdr:rowOff>97609</xdr:rowOff>
    </xdr:to>
    <xdr:sp macro="" textlink="">
      <xdr:nvSpPr>
        <xdr:cNvPr id="137" name="楕円 136">
          <a:extLst>
            <a:ext uri="{FF2B5EF4-FFF2-40B4-BE49-F238E27FC236}">
              <a16:creationId xmlns:a16="http://schemas.microsoft.com/office/drawing/2014/main" id="{EDC9B3E2-312F-4844-889D-97462C6A8AC1}"/>
            </a:ext>
          </a:extLst>
        </xdr:cNvPr>
        <xdr:cNvSpPr/>
      </xdr:nvSpPr>
      <xdr:spPr>
        <a:xfrm>
          <a:off x="8699500" y="685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40277</xdr:rowOff>
    </xdr:from>
    <xdr:to>
      <xdr:col>50</xdr:col>
      <xdr:colOff>114300</xdr:colOff>
      <xdr:row>40</xdr:row>
      <xdr:rowOff>46809</xdr:rowOff>
    </xdr:to>
    <xdr:cxnSp macro="">
      <xdr:nvCxnSpPr>
        <xdr:cNvPr id="138" name="直線コネクタ 137">
          <a:extLst>
            <a:ext uri="{FF2B5EF4-FFF2-40B4-BE49-F238E27FC236}">
              <a16:creationId xmlns:a16="http://schemas.microsoft.com/office/drawing/2014/main" id="{0F47BC06-E239-48A6-B344-65DE581101A6}"/>
            </a:ext>
          </a:extLst>
        </xdr:cNvPr>
        <xdr:cNvCxnSpPr/>
      </xdr:nvCxnSpPr>
      <xdr:spPr>
        <a:xfrm flipV="1">
          <a:off x="8750300" y="689827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xdr:rowOff>
    </xdr:from>
    <xdr:to>
      <xdr:col>41</xdr:col>
      <xdr:colOff>101600</xdr:colOff>
      <xdr:row>40</xdr:row>
      <xdr:rowOff>104140</xdr:rowOff>
    </xdr:to>
    <xdr:sp macro="" textlink="">
      <xdr:nvSpPr>
        <xdr:cNvPr id="139" name="楕円 138">
          <a:extLst>
            <a:ext uri="{FF2B5EF4-FFF2-40B4-BE49-F238E27FC236}">
              <a16:creationId xmlns:a16="http://schemas.microsoft.com/office/drawing/2014/main" id="{DF64DA73-9DE5-4BBE-9865-8163275D988D}"/>
            </a:ext>
          </a:extLst>
        </xdr:cNvPr>
        <xdr:cNvSpPr/>
      </xdr:nvSpPr>
      <xdr:spPr>
        <a:xfrm>
          <a:off x="7810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46809</xdr:rowOff>
    </xdr:from>
    <xdr:to>
      <xdr:col>45</xdr:col>
      <xdr:colOff>177800</xdr:colOff>
      <xdr:row>40</xdr:row>
      <xdr:rowOff>53340</xdr:rowOff>
    </xdr:to>
    <xdr:cxnSp macro="">
      <xdr:nvCxnSpPr>
        <xdr:cNvPr id="140" name="直線コネクタ 139">
          <a:extLst>
            <a:ext uri="{FF2B5EF4-FFF2-40B4-BE49-F238E27FC236}">
              <a16:creationId xmlns:a16="http://schemas.microsoft.com/office/drawing/2014/main" id="{C02701AE-5F8C-4AD8-9A87-CE774D135C10}"/>
            </a:ext>
          </a:extLst>
        </xdr:cNvPr>
        <xdr:cNvCxnSpPr/>
      </xdr:nvCxnSpPr>
      <xdr:spPr>
        <a:xfrm flipV="1">
          <a:off x="7861300" y="690480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5806</xdr:rowOff>
    </xdr:from>
    <xdr:to>
      <xdr:col>36</xdr:col>
      <xdr:colOff>165100</xdr:colOff>
      <xdr:row>40</xdr:row>
      <xdr:rowOff>107406</xdr:rowOff>
    </xdr:to>
    <xdr:sp macro="" textlink="">
      <xdr:nvSpPr>
        <xdr:cNvPr id="141" name="楕円 140">
          <a:extLst>
            <a:ext uri="{FF2B5EF4-FFF2-40B4-BE49-F238E27FC236}">
              <a16:creationId xmlns:a16="http://schemas.microsoft.com/office/drawing/2014/main" id="{282C3410-CA70-439F-82E7-E4CF1E53BB03}"/>
            </a:ext>
          </a:extLst>
        </xdr:cNvPr>
        <xdr:cNvSpPr/>
      </xdr:nvSpPr>
      <xdr:spPr>
        <a:xfrm>
          <a:off x="6921500" y="686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53340</xdr:rowOff>
    </xdr:from>
    <xdr:to>
      <xdr:col>41</xdr:col>
      <xdr:colOff>50800</xdr:colOff>
      <xdr:row>40</xdr:row>
      <xdr:rowOff>56606</xdr:rowOff>
    </xdr:to>
    <xdr:cxnSp macro="">
      <xdr:nvCxnSpPr>
        <xdr:cNvPr id="142" name="直線コネクタ 141">
          <a:extLst>
            <a:ext uri="{FF2B5EF4-FFF2-40B4-BE49-F238E27FC236}">
              <a16:creationId xmlns:a16="http://schemas.microsoft.com/office/drawing/2014/main" id="{6CC79F14-725E-41B3-A0F1-5871420805CB}"/>
            </a:ext>
          </a:extLst>
        </xdr:cNvPr>
        <xdr:cNvCxnSpPr/>
      </xdr:nvCxnSpPr>
      <xdr:spPr>
        <a:xfrm flipV="1">
          <a:off x="6972300" y="691134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115769</xdr:rowOff>
    </xdr:from>
    <xdr:ext cx="469744" cy="259045"/>
    <xdr:sp macro="" textlink="">
      <xdr:nvSpPr>
        <xdr:cNvPr id="143" name="n_1aveValue【図書館】&#10;一人当たり面積">
          <a:extLst>
            <a:ext uri="{FF2B5EF4-FFF2-40B4-BE49-F238E27FC236}">
              <a16:creationId xmlns:a16="http://schemas.microsoft.com/office/drawing/2014/main" id="{9591EDF9-6334-456A-B12D-248074D96D3D}"/>
            </a:ext>
          </a:extLst>
        </xdr:cNvPr>
        <xdr:cNvSpPr txBox="1"/>
      </xdr:nvSpPr>
      <xdr:spPr>
        <a:xfrm>
          <a:off x="9391727" y="645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151692</xdr:rowOff>
    </xdr:from>
    <xdr:ext cx="469744" cy="259045"/>
    <xdr:sp macro="" textlink="">
      <xdr:nvSpPr>
        <xdr:cNvPr id="144" name="n_2aveValue【図書館】&#10;一人当たり面積">
          <a:extLst>
            <a:ext uri="{FF2B5EF4-FFF2-40B4-BE49-F238E27FC236}">
              <a16:creationId xmlns:a16="http://schemas.microsoft.com/office/drawing/2014/main" id="{CABAE1FF-49A1-4497-A895-0A860091F17E}"/>
            </a:ext>
          </a:extLst>
        </xdr:cNvPr>
        <xdr:cNvSpPr txBox="1"/>
      </xdr:nvSpPr>
      <xdr:spPr>
        <a:xfrm>
          <a:off x="8515427" y="64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58618</xdr:rowOff>
    </xdr:from>
    <xdr:ext cx="469744" cy="259045"/>
    <xdr:sp macro="" textlink="">
      <xdr:nvSpPr>
        <xdr:cNvPr id="145" name="n_3aveValue【図書館】&#10;一人当たり面積">
          <a:extLst>
            <a:ext uri="{FF2B5EF4-FFF2-40B4-BE49-F238E27FC236}">
              <a16:creationId xmlns:a16="http://schemas.microsoft.com/office/drawing/2014/main" id="{D61C55CF-05A2-4F8C-A0CF-67335EFB1C51}"/>
            </a:ext>
          </a:extLst>
        </xdr:cNvPr>
        <xdr:cNvSpPr txBox="1"/>
      </xdr:nvSpPr>
      <xdr:spPr>
        <a:xfrm>
          <a:off x="7626427" y="657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45555</xdr:rowOff>
    </xdr:from>
    <xdr:ext cx="469744" cy="259045"/>
    <xdr:sp macro="" textlink="">
      <xdr:nvSpPr>
        <xdr:cNvPr id="146" name="n_4aveValue【図書館】&#10;一人当たり面積">
          <a:extLst>
            <a:ext uri="{FF2B5EF4-FFF2-40B4-BE49-F238E27FC236}">
              <a16:creationId xmlns:a16="http://schemas.microsoft.com/office/drawing/2014/main" id="{C12E6F95-57C6-4D30-BFC6-43E9D0A737A5}"/>
            </a:ext>
          </a:extLst>
        </xdr:cNvPr>
        <xdr:cNvSpPr txBox="1"/>
      </xdr:nvSpPr>
      <xdr:spPr>
        <a:xfrm>
          <a:off x="67374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82204</xdr:rowOff>
    </xdr:from>
    <xdr:ext cx="469744" cy="259045"/>
    <xdr:sp macro="" textlink="">
      <xdr:nvSpPr>
        <xdr:cNvPr id="147" name="n_1mainValue【図書館】&#10;一人当たり面積">
          <a:extLst>
            <a:ext uri="{FF2B5EF4-FFF2-40B4-BE49-F238E27FC236}">
              <a16:creationId xmlns:a16="http://schemas.microsoft.com/office/drawing/2014/main" id="{63FD2802-F270-41F9-9EC3-43A8BCCFF148}"/>
            </a:ext>
          </a:extLst>
        </xdr:cNvPr>
        <xdr:cNvSpPr txBox="1"/>
      </xdr:nvSpPr>
      <xdr:spPr>
        <a:xfrm>
          <a:off x="9391727" y="694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88736</xdr:rowOff>
    </xdr:from>
    <xdr:ext cx="469744" cy="259045"/>
    <xdr:sp macro="" textlink="">
      <xdr:nvSpPr>
        <xdr:cNvPr id="148" name="n_2mainValue【図書館】&#10;一人当たり面積">
          <a:extLst>
            <a:ext uri="{FF2B5EF4-FFF2-40B4-BE49-F238E27FC236}">
              <a16:creationId xmlns:a16="http://schemas.microsoft.com/office/drawing/2014/main" id="{E672E5BC-B9B6-42BC-B017-F0612FF69707}"/>
            </a:ext>
          </a:extLst>
        </xdr:cNvPr>
        <xdr:cNvSpPr txBox="1"/>
      </xdr:nvSpPr>
      <xdr:spPr>
        <a:xfrm>
          <a:off x="8515427" y="694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95267</xdr:rowOff>
    </xdr:from>
    <xdr:ext cx="469744" cy="259045"/>
    <xdr:sp macro="" textlink="">
      <xdr:nvSpPr>
        <xdr:cNvPr id="149" name="n_3mainValue【図書館】&#10;一人当たり面積">
          <a:extLst>
            <a:ext uri="{FF2B5EF4-FFF2-40B4-BE49-F238E27FC236}">
              <a16:creationId xmlns:a16="http://schemas.microsoft.com/office/drawing/2014/main" id="{165DE54A-4311-40F4-9144-D1B9642823A9}"/>
            </a:ext>
          </a:extLst>
        </xdr:cNvPr>
        <xdr:cNvSpPr txBox="1"/>
      </xdr:nvSpPr>
      <xdr:spPr>
        <a:xfrm>
          <a:off x="7626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98533</xdr:rowOff>
    </xdr:from>
    <xdr:ext cx="469744" cy="259045"/>
    <xdr:sp macro="" textlink="">
      <xdr:nvSpPr>
        <xdr:cNvPr id="150" name="n_4mainValue【図書館】&#10;一人当たり面積">
          <a:extLst>
            <a:ext uri="{FF2B5EF4-FFF2-40B4-BE49-F238E27FC236}">
              <a16:creationId xmlns:a16="http://schemas.microsoft.com/office/drawing/2014/main" id="{999F8455-970B-4369-8C25-92D4D780B21B}"/>
            </a:ext>
          </a:extLst>
        </xdr:cNvPr>
        <xdr:cNvSpPr txBox="1"/>
      </xdr:nvSpPr>
      <xdr:spPr>
        <a:xfrm>
          <a:off x="6737427" y="695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A083540D-111F-4E92-9507-23EE015F569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79FECCCD-A713-4D06-9A3D-9216778A6DB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D2A0717A-A383-4090-BD74-63E0FC02176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CDDEF511-6ECF-4064-9D39-85BF0E9D812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4FC8E89-FC1E-4F72-8C1C-5DDD92653F4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E52B36DB-76F2-4FCD-B1C3-097B059CC94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185B7051-4D3F-414C-B6CC-C998D63192B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FF26329B-82F3-4348-BA02-6396587AD27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A1888D6B-E823-46B4-AFAD-59EA7C13A8A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5DA5A1C0-C83A-4062-93EA-5A7BC545307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18621262-A4D8-4E39-9D2D-7089E4144A0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E6D3CADD-C9B1-450A-BA9E-9B5EFB211EC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7A046D2A-2238-463E-A92B-0AF35720FD6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96F22135-CB06-49B5-B581-4F53D6F7C83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E366F628-2E98-43BA-8FFD-18BCCE796DB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8C9C2B0A-3262-4330-B603-19325E0ABBD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54CFC065-2310-467E-9193-7F232DBFC12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BA5A4907-83E9-4FFC-AE98-D5FBBDFEB6E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1BF1C670-355B-44C7-A375-084E49A5237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95CE9383-1405-493D-9D11-73E693320DB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4037B536-1932-4AE1-B29C-0C803CBF547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C9493C92-50BD-46B1-917C-3526B1C1D0A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223D7ECD-9357-4B79-A593-5D01EECA4B0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42E9B231-77F2-471C-A8CF-69C73ADD7F1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AC62AB33-98DB-480B-B991-2480B25FB05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3F72DAF9-07B4-4FC3-A730-F7F67D9F94C7}"/>
            </a:ext>
          </a:extLst>
        </xdr:cNvPr>
        <xdr:cNvCxnSpPr/>
      </xdr:nvCxnSpPr>
      <xdr:spPr>
        <a:xfrm flipV="1">
          <a:off x="4634865" y="960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54640EF1-4C0A-456D-B887-7AF1C597AFB3}"/>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6FF65C4A-2AED-49DD-8CA7-ADCC6F039543}"/>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9" name="【体育館・プール】&#10;有形固定資産減価償却率最大値テキスト">
          <a:extLst>
            <a:ext uri="{FF2B5EF4-FFF2-40B4-BE49-F238E27FC236}">
              <a16:creationId xmlns:a16="http://schemas.microsoft.com/office/drawing/2014/main" id="{C116E389-C85D-42F4-B40E-DD5ED20F24D9}"/>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80" name="直線コネクタ 179">
          <a:extLst>
            <a:ext uri="{FF2B5EF4-FFF2-40B4-BE49-F238E27FC236}">
              <a16:creationId xmlns:a16="http://schemas.microsoft.com/office/drawing/2014/main" id="{8D31270D-9B29-4AEA-A2AF-6D00690CD089}"/>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156590</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79E8570D-1C29-431F-8385-9DAC9F8CC1BC}"/>
            </a:ext>
          </a:extLst>
        </xdr:cNvPr>
        <xdr:cNvSpPr txBox="1"/>
      </xdr:nvSpPr>
      <xdr:spPr>
        <a:xfrm>
          <a:off x="4673600" y="10443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133713</xdr:rowOff>
    </xdr:from>
    <xdr:to>
      <xdr:col>24</xdr:col>
      <xdr:colOff>114300</xdr:colOff>
      <xdr:row>62</xdr:row>
      <xdr:rowOff>63863</xdr:rowOff>
    </xdr:to>
    <xdr:sp macro="" textlink="">
      <xdr:nvSpPr>
        <xdr:cNvPr id="182" name="フローチャート: 判断 181">
          <a:extLst>
            <a:ext uri="{FF2B5EF4-FFF2-40B4-BE49-F238E27FC236}">
              <a16:creationId xmlns:a16="http://schemas.microsoft.com/office/drawing/2014/main" id="{66619007-6AF0-4EB2-B495-F9BB819A7C09}"/>
            </a:ext>
          </a:extLst>
        </xdr:cNvPr>
        <xdr:cNvSpPr/>
      </xdr:nvSpPr>
      <xdr:spPr>
        <a:xfrm>
          <a:off x="45847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109220</xdr:rowOff>
    </xdr:from>
    <xdr:to>
      <xdr:col>20</xdr:col>
      <xdr:colOff>38100</xdr:colOff>
      <xdr:row>62</xdr:row>
      <xdr:rowOff>39370</xdr:rowOff>
    </xdr:to>
    <xdr:sp macro="" textlink="">
      <xdr:nvSpPr>
        <xdr:cNvPr id="183" name="フローチャート: 判断 182">
          <a:extLst>
            <a:ext uri="{FF2B5EF4-FFF2-40B4-BE49-F238E27FC236}">
              <a16:creationId xmlns:a16="http://schemas.microsoft.com/office/drawing/2014/main" id="{BFF9DB65-4D92-4D93-AAB1-D951B944F20A}"/>
            </a:ext>
          </a:extLst>
        </xdr:cNvPr>
        <xdr:cNvSpPr/>
      </xdr:nvSpPr>
      <xdr:spPr>
        <a:xfrm>
          <a:off x="3746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151674</xdr:rowOff>
    </xdr:from>
    <xdr:to>
      <xdr:col>15</xdr:col>
      <xdr:colOff>101600</xdr:colOff>
      <xdr:row>62</xdr:row>
      <xdr:rowOff>81824</xdr:rowOff>
    </xdr:to>
    <xdr:sp macro="" textlink="">
      <xdr:nvSpPr>
        <xdr:cNvPr id="184" name="フローチャート: 判断 183">
          <a:extLst>
            <a:ext uri="{FF2B5EF4-FFF2-40B4-BE49-F238E27FC236}">
              <a16:creationId xmlns:a16="http://schemas.microsoft.com/office/drawing/2014/main" id="{7BB71185-2C56-466C-82F6-FBC88C1DDFD9}"/>
            </a:ext>
          </a:extLst>
        </xdr:cNvPr>
        <xdr:cNvSpPr/>
      </xdr:nvSpPr>
      <xdr:spPr>
        <a:xfrm>
          <a:off x="2857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110853</xdr:rowOff>
    </xdr:from>
    <xdr:to>
      <xdr:col>10</xdr:col>
      <xdr:colOff>165100</xdr:colOff>
      <xdr:row>62</xdr:row>
      <xdr:rowOff>41003</xdr:rowOff>
    </xdr:to>
    <xdr:sp macro="" textlink="">
      <xdr:nvSpPr>
        <xdr:cNvPr id="185" name="フローチャート: 判断 184">
          <a:extLst>
            <a:ext uri="{FF2B5EF4-FFF2-40B4-BE49-F238E27FC236}">
              <a16:creationId xmlns:a16="http://schemas.microsoft.com/office/drawing/2014/main" id="{8741E700-87B7-489A-BAE7-B9C8B9B2498F}"/>
            </a:ext>
          </a:extLst>
        </xdr:cNvPr>
        <xdr:cNvSpPr/>
      </xdr:nvSpPr>
      <xdr:spPr>
        <a:xfrm>
          <a:off x="1968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58601</xdr:rowOff>
    </xdr:from>
    <xdr:to>
      <xdr:col>6</xdr:col>
      <xdr:colOff>38100</xdr:colOff>
      <xdr:row>61</xdr:row>
      <xdr:rowOff>160201</xdr:rowOff>
    </xdr:to>
    <xdr:sp macro="" textlink="">
      <xdr:nvSpPr>
        <xdr:cNvPr id="186" name="フローチャート: 判断 185">
          <a:extLst>
            <a:ext uri="{FF2B5EF4-FFF2-40B4-BE49-F238E27FC236}">
              <a16:creationId xmlns:a16="http://schemas.microsoft.com/office/drawing/2014/main" id="{75C006A8-2C72-42F5-B837-6078F19EFED1}"/>
            </a:ext>
          </a:extLst>
        </xdr:cNvPr>
        <xdr:cNvSpPr/>
      </xdr:nvSpPr>
      <xdr:spPr>
        <a:xfrm>
          <a:off x="1079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60E4D4F-499A-4C3E-B758-1BF22F040CF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77D9129-5488-4EFA-9D34-CB6D6AE1FE9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D4BC09F4-64F9-47D6-9B76-6E551FF98A9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5DE96A1F-33F8-4C7A-9D89-9BBEE17100B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724EE291-88EF-40B1-A792-66EA7913CF7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68399</xdr:rowOff>
    </xdr:from>
    <xdr:to>
      <xdr:col>24</xdr:col>
      <xdr:colOff>114300</xdr:colOff>
      <xdr:row>63</xdr:row>
      <xdr:rowOff>169999</xdr:rowOff>
    </xdr:to>
    <xdr:sp macro="" textlink="">
      <xdr:nvSpPr>
        <xdr:cNvPr id="192" name="楕円 191">
          <a:extLst>
            <a:ext uri="{FF2B5EF4-FFF2-40B4-BE49-F238E27FC236}">
              <a16:creationId xmlns:a16="http://schemas.microsoft.com/office/drawing/2014/main" id="{2CC51BDE-D414-4AC7-A648-DD79C3562615}"/>
            </a:ext>
          </a:extLst>
        </xdr:cNvPr>
        <xdr:cNvSpPr/>
      </xdr:nvSpPr>
      <xdr:spPr>
        <a:xfrm>
          <a:off x="4584700" y="1086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46826</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8A9D87BA-9FCE-4C74-9ACA-F23719B2C3B0}"/>
            </a:ext>
          </a:extLst>
        </xdr:cNvPr>
        <xdr:cNvSpPr txBox="1"/>
      </xdr:nvSpPr>
      <xdr:spPr>
        <a:xfrm>
          <a:off x="4673600" y="1084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55335</xdr:rowOff>
    </xdr:from>
    <xdr:to>
      <xdr:col>20</xdr:col>
      <xdr:colOff>38100</xdr:colOff>
      <xdr:row>63</xdr:row>
      <xdr:rowOff>156935</xdr:rowOff>
    </xdr:to>
    <xdr:sp macro="" textlink="">
      <xdr:nvSpPr>
        <xdr:cNvPr id="194" name="楕円 193">
          <a:extLst>
            <a:ext uri="{FF2B5EF4-FFF2-40B4-BE49-F238E27FC236}">
              <a16:creationId xmlns:a16="http://schemas.microsoft.com/office/drawing/2014/main" id="{C90752AC-7519-4DBC-9A4E-ABEFDEA625C5}"/>
            </a:ext>
          </a:extLst>
        </xdr:cNvPr>
        <xdr:cNvSpPr/>
      </xdr:nvSpPr>
      <xdr:spPr>
        <a:xfrm>
          <a:off x="37465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106135</xdr:rowOff>
    </xdr:from>
    <xdr:to>
      <xdr:col>24</xdr:col>
      <xdr:colOff>63500</xdr:colOff>
      <xdr:row>63</xdr:row>
      <xdr:rowOff>119199</xdr:rowOff>
    </xdr:to>
    <xdr:cxnSp macro="">
      <xdr:nvCxnSpPr>
        <xdr:cNvPr id="195" name="直線コネクタ 194">
          <a:extLst>
            <a:ext uri="{FF2B5EF4-FFF2-40B4-BE49-F238E27FC236}">
              <a16:creationId xmlns:a16="http://schemas.microsoft.com/office/drawing/2014/main" id="{EFAB2A84-5CC2-47C5-9037-77579EBCEECC}"/>
            </a:ext>
          </a:extLst>
        </xdr:cNvPr>
        <xdr:cNvCxnSpPr/>
      </xdr:nvCxnSpPr>
      <xdr:spPr>
        <a:xfrm>
          <a:off x="3797300" y="10907485"/>
          <a:ext cx="8382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43906</xdr:rowOff>
    </xdr:from>
    <xdr:to>
      <xdr:col>15</xdr:col>
      <xdr:colOff>101600</xdr:colOff>
      <xdr:row>64</xdr:row>
      <xdr:rowOff>145506</xdr:rowOff>
    </xdr:to>
    <xdr:sp macro="" textlink="">
      <xdr:nvSpPr>
        <xdr:cNvPr id="196" name="楕円 195">
          <a:extLst>
            <a:ext uri="{FF2B5EF4-FFF2-40B4-BE49-F238E27FC236}">
              <a16:creationId xmlns:a16="http://schemas.microsoft.com/office/drawing/2014/main" id="{F8C06582-F7C8-40F1-A5FE-17460019D859}"/>
            </a:ext>
          </a:extLst>
        </xdr:cNvPr>
        <xdr:cNvSpPr/>
      </xdr:nvSpPr>
      <xdr:spPr>
        <a:xfrm>
          <a:off x="2857500" y="1101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106135</xdr:rowOff>
    </xdr:from>
    <xdr:to>
      <xdr:col>19</xdr:col>
      <xdr:colOff>177800</xdr:colOff>
      <xdr:row>64</xdr:row>
      <xdr:rowOff>94706</xdr:rowOff>
    </xdr:to>
    <xdr:cxnSp macro="">
      <xdr:nvCxnSpPr>
        <xdr:cNvPr id="197" name="直線コネクタ 196">
          <a:extLst>
            <a:ext uri="{FF2B5EF4-FFF2-40B4-BE49-F238E27FC236}">
              <a16:creationId xmlns:a16="http://schemas.microsoft.com/office/drawing/2014/main" id="{6D801844-34E0-473E-A0A7-4DD5079045BE}"/>
            </a:ext>
          </a:extLst>
        </xdr:cNvPr>
        <xdr:cNvCxnSpPr/>
      </xdr:nvCxnSpPr>
      <xdr:spPr>
        <a:xfrm flipV="1">
          <a:off x="2908300" y="10907485"/>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55335</xdr:rowOff>
    </xdr:from>
    <xdr:to>
      <xdr:col>10</xdr:col>
      <xdr:colOff>165100</xdr:colOff>
      <xdr:row>64</xdr:row>
      <xdr:rowOff>156935</xdr:rowOff>
    </xdr:to>
    <xdr:sp macro="" textlink="">
      <xdr:nvSpPr>
        <xdr:cNvPr id="198" name="楕円 197">
          <a:extLst>
            <a:ext uri="{FF2B5EF4-FFF2-40B4-BE49-F238E27FC236}">
              <a16:creationId xmlns:a16="http://schemas.microsoft.com/office/drawing/2014/main" id="{F7DECC3E-F4CF-47C9-AC61-528CE3777381}"/>
            </a:ext>
          </a:extLst>
        </xdr:cNvPr>
        <xdr:cNvSpPr/>
      </xdr:nvSpPr>
      <xdr:spPr>
        <a:xfrm>
          <a:off x="1968500" y="1102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94706</xdr:rowOff>
    </xdr:from>
    <xdr:to>
      <xdr:col>15</xdr:col>
      <xdr:colOff>50800</xdr:colOff>
      <xdr:row>64</xdr:row>
      <xdr:rowOff>106135</xdr:rowOff>
    </xdr:to>
    <xdr:cxnSp macro="">
      <xdr:nvCxnSpPr>
        <xdr:cNvPr id="199" name="直線コネクタ 198">
          <a:extLst>
            <a:ext uri="{FF2B5EF4-FFF2-40B4-BE49-F238E27FC236}">
              <a16:creationId xmlns:a16="http://schemas.microsoft.com/office/drawing/2014/main" id="{02EECA72-E615-4865-8303-7B3EA4B9A0D3}"/>
            </a:ext>
          </a:extLst>
        </xdr:cNvPr>
        <xdr:cNvCxnSpPr/>
      </xdr:nvCxnSpPr>
      <xdr:spPr>
        <a:xfrm flipV="1">
          <a:off x="2019300" y="11067506"/>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53703</xdr:rowOff>
    </xdr:from>
    <xdr:to>
      <xdr:col>6</xdr:col>
      <xdr:colOff>38100</xdr:colOff>
      <xdr:row>64</xdr:row>
      <xdr:rowOff>155303</xdr:rowOff>
    </xdr:to>
    <xdr:sp macro="" textlink="">
      <xdr:nvSpPr>
        <xdr:cNvPr id="200" name="楕円 199">
          <a:extLst>
            <a:ext uri="{FF2B5EF4-FFF2-40B4-BE49-F238E27FC236}">
              <a16:creationId xmlns:a16="http://schemas.microsoft.com/office/drawing/2014/main" id="{CD0DFB32-7CBB-4BC8-A013-484219C668FC}"/>
            </a:ext>
          </a:extLst>
        </xdr:cNvPr>
        <xdr:cNvSpPr/>
      </xdr:nvSpPr>
      <xdr:spPr>
        <a:xfrm>
          <a:off x="1079500" y="1102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104503</xdr:rowOff>
    </xdr:from>
    <xdr:to>
      <xdr:col>10</xdr:col>
      <xdr:colOff>114300</xdr:colOff>
      <xdr:row>64</xdr:row>
      <xdr:rowOff>106135</xdr:rowOff>
    </xdr:to>
    <xdr:cxnSp macro="">
      <xdr:nvCxnSpPr>
        <xdr:cNvPr id="201" name="直線コネクタ 200">
          <a:extLst>
            <a:ext uri="{FF2B5EF4-FFF2-40B4-BE49-F238E27FC236}">
              <a16:creationId xmlns:a16="http://schemas.microsoft.com/office/drawing/2014/main" id="{9C3E2592-0878-4842-9044-01D71E46F5F5}"/>
            </a:ext>
          </a:extLst>
        </xdr:cNvPr>
        <xdr:cNvCxnSpPr/>
      </xdr:nvCxnSpPr>
      <xdr:spPr>
        <a:xfrm>
          <a:off x="1130300" y="11077303"/>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55897</xdr:rowOff>
    </xdr:from>
    <xdr:ext cx="405111" cy="259045"/>
    <xdr:sp macro="" textlink="">
      <xdr:nvSpPr>
        <xdr:cNvPr id="202" name="n_1aveValue【体育館・プール】&#10;有形固定資産減価償却率">
          <a:extLst>
            <a:ext uri="{FF2B5EF4-FFF2-40B4-BE49-F238E27FC236}">
              <a16:creationId xmlns:a16="http://schemas.microsoft.com/office/drawing/2014/main" id="{1094EE7A-C4E3-448E-8804-6B51728CB8F9}"/>
            </a:ext>
          </a:extLst>
        </xdr:cNvPr>
        <xdr:cNvSpPr txBox="1"/>
      </xdr:nvSpPr>
      <xdr:spPr>
        <a:xfrm>
          <a:off x="35820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98351</xdr:rowOff>
    </xdr:from>
    <xdr:ext cx="405111" cy="259045"/>
    <xdr:sp macro="" textlink="">
      <xdr:nvSpPr>
        <xdr:cNvPr id="203" name="n_2aveValue【体育館・プール】&#10;有形固定資産減価償却率">
          <a:extLst>
            <a:ext uri="{FF2B5EF4-FFF2-40B4-BE49-F238E27FC236}">
              <a16:creationId xmlns:a16="http://schemas.microsoft.com/office/drawing/2014/main" id="{7A145127-0D55-4331-B09D-C8EB86B52B30}"/>
            </a:ext>
          </a:extLst>
        </xdr:cNvPr>
        <xdr:cNvSpPr txBox="1"/>
      </xdr:nvSpPr>
      <xdr:spPr>
        <a:xfrm>
          <a:off x="2705744" y="10385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57530</xdr:rowOff>
    </xdr:from>
    <xdr:ext cx="405111" cy="259045"/>
    <xdr:sp macro="" textlink="">
      <xdr:nvSpPr>
        <xdr:cNvPr id="204" name="n_3aveValue【体育館・プール】&#10;有形固定資産減価償却率">
          <a:extLst>
            <a:ext uri="{FF2B5EF4-FFF2-40B4-BE49-F238E27FC236}">
              <a16:creationId xmlns:a16="http://schemas.microsoft.com/office/drawing/2014/main" id="{76E895AC-8457-461B-B636-16F90BED4894}"/>
            </a:ext>
          </a:extLst>
        </xdr:cNvPr>
        <xdr:cNvSpPr txBox="1"/>
      </xdr:nvSpPr>
      <xdr:spPr>
        <a:xfrm>
          <a:off x="1816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5278</xdr:rowOff>
    </xdr:from>
    <xdr:ext cx="405111" cy="259045"/>
    <xdr:sp macro="" textlink="">
      <xdr:nvSpPr>
        <xdr:cNvPr id="205" name="n_4aveValue【体育館・プール】&#10;有形固定資産減価償却率">
          <a:extLst>
            <a:ext uri="{FF2B5EF4-FFF2-40B4-BE49-F238E27FC236}">
              <a16:creationId xmlns:a16="http://schemas.microsoft.com/office/drawing/2014/main" id="{F3948AB5-A72E-4DEB-970D-295D275F5214}"/>
            </a:ext>
          </a:extLst>
        </xdr:cNvPr>
        <xdr:cNvSpPr txBox="1"/>
      </xdr:nvSpPr>
      <xdr:spPr>
        <a:xfrm>
          <a:off x="927744" y="1029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148062</xdr:rowOff>
    </xdr:from>
    <xdr:ext cx="405111" cy="259045"/>
    <xdr:sp macro="" textlink="">
      <xdr:nvSpPr>
        <xdr:cNvPr id="206" name="n_1mainValue【体育館・プール】&#10;有形固定資産減価償却率">
          <a:extLst>
            <a:ext uri="{FF2B5EF4-FFF2-40B4-BE49-F238E27FC236}">
              <a16:creationId xmlns:a16="http://schemas.microsoft.com/office/drawing/2014/main" id="{AE126127-D6CA-426E-ACE1-470BE2EA561E}"/>
            </a:ext>
          </a:extLst>
        </xdr:cNvPr>
        <xdr:cNvSpPr txBox="1"/>
      </xdr:nvSpPr>
      <xdr:spPr>
        <a:xfrm>
          <a:off x="3582044" y="1094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136633</xdr:rowOff>
    </xdr:from>
    <xdr:ext cx="405111" cy="259045"/>
    <xdr:sp macro="" textlink="">
      <xdr:nvSpPr>
        <xdr:cNvPr id="207" name="n_2mainValue【体育館・プール】&#10;有形固定資産減価償却率">
          <a:extLst>
            <a:ext uri="{FF2B5EF4-FFF2-40B4-BE49-F238E27FC236}">
              <a16:creationId xmlns:a16="http://schemas.microsoft.com/office/drawing/2014/main" id="{5F63923F-B013-44D3-95BD-28FEF836E536}"/>
            </a:ext>
          </a:extLst>
        </xdr:cNvPr>
        <xdr:cNvSpPr txBox="1"/>
      </xdr:nvSpPr>
      <xdr:spPr>
        <a:xfrm>
          <a:off x="2705744" y="1110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148062</xdr:rowOff>
    </xdr:from>
    <xdr:ext cx="405111" cy="259045"/>
    <xdr:sp macro="" textlink="">
      <xdr:nvSpPr>
        <xdr:cNvPr id="208" name="n_3mainValue【体育館・プール】&#10;有形固定資産減価償却率">
          <a:extLst>
            <a:ext uri="{FF2B5EF4-FFF2-40B4-BE49-F238E27FC236}">
              <a16:creationId xmlns:a16="http://schemas.microsoft.com/office/drawing/2014/main" id="{546C135B-73A4-4DFB-8FE0-BEE4A4EDC5A6}"/>
            </a:ext>
          </a:extLst>
        </xdr:cNvPr>
        <xdr:cNvSpPr txBox="1"/>
      </xdr:nvSpPr>
      <xdr:spPr>
        <a:xfrm>
          <a:off x="1816744" y="1112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146430</xdr:rowOff>
    </xdr:from>
    <xdr:ext cx="405111" cy="259045"/>
    <xdr:sp macro="" textlink="">
      <xdr:nvSpPr>
        <xdr:cNvPr id="209" name="n_4mainValue【体育館・プール】&#10;有形固定資産減価償却率">
          <a:extLst>
            <a:ext uri="{FF2B5EF4-FFF2-40B4-BE49-F238E27FC236}">
              <a16:creationId xmlns:a16="http://schemas.microsoft.com/office/drawing/2014/main" id="{F142D6EF-9359-4003-91BC-270533B07AAC}"/>
            </a:ext>
          </a:extLst>
        </xdr:cNvPr>
        <xdr:cNvSpPr txBox="1"/>
      </xdr:nvSpPr>
      <xdr:spPr>
        <a:xfrm>
          <a:off x="927744" y="1111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3479CE75-3D46-47A3-BCF1-F29234984AB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86D68E24-B934-4592-8AB2-3ABFB01520E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9F079343-44D8-4B9C-906E-9346263D02A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450519CE-A2F6-4240-A213-05AA65520EE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428DA61E-FB24-4859-8EC8-57F82ADB091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CE0E2358-035E-4AB3-89C9-9267AFD2B7F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E8ACDA48-4BFD-4987-B441-5623821AFA6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F0950B56-824B-4A2A-A49B-A503EA3D91E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A2E25A1D-E6A1-4D1F-8952-B06C1096EF1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A20F1184-370E-4EFF-90E0-8AFD706ADB7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7C470CCC-F6D3-4E52-B9DB-F15EB460ECA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C1DA5898-39C8-4EBC-9754-D83ACE163EF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B5648700-C274-4925-B1DD-449E13B3088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F5A41FAC-71B7-4697-ADE7-E136F7FA40F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45E8C8A2-99BB-4993-905E-66BAE43E4EF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535CFBEF-0B5C-4D55-9FBD-D830F003E5B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FEB54813-6CC2-4374-BCF6-97C54C05B45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D8698C17-E0BE-45A6-BDA3-D80EEFF36E6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69DA868A-58FA-4927-BBEC-E297FACD322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EB8DEB1E-9464-4290-A88C-F1F2121125DE}"/>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595C1B4C-C6A2-4B6D-BD4A-DCC97F05FE4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47C507EE-8BC8-45E9-A9D3-7F46FEDE0B6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ED0B7F28-637F-44AD-8BF5-2EA929ADA15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71628</xdr:rowOff>
    </xdr:from>
    <xdr:to>
      <xdr:col>54</xdr:col>
      <xdr:colOff>189865</xdr:colOff>
      <xdr:row>63</xdr:row>
      <xdr:rowOff>151638</xdr:rowOff>
    </xdr:to>
    <xdr:cxnSp macro="">
      <xdr:nvCxnSpPr>
        <xdr:cNvPr id="233" name="直線コネクタ 232">
          <a:extLst>
            <a:ext uri="{FF2B5EF4-FFF2-40B4-BE49-F238E27FC236}">
              <a16:creationId xmlns:a16="http://schemas.microsoft.com/office/drawing/2014/main" id="{BC1323C9-D2F6-44D0-8A1C-D72CA4E89EAE}"/>
            </a:ext>
          </a:extLst>
        </xdr:cNvPr>
        <xdr:cNvCxnSpPr/>
      </xdr:nvCxnSpPr>
      <xdr:spPr>
        <a:xfrm flipV="1">
          <a:off x="10476865" y="9672828"/>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155465</xdr:rowOff>
    </xdr:from>
    <xdr:ext cx="469744" cy="259045"/>
    <xdr:sp macro="" textlink="">
      <xdr:nvSpPr>
        <xdr:cNvPr id="234" name="【体育館・プール】&#10;一人当たり面積最小値テキスト">
          <a:extLst>
            <a:ext uri="{FF2B5EF4-FFF2-40B4-BE49-F238E27FC236}">
              <a16:creationId xmlns:a16="http://schemas.microsoft.com/office/drawing/2014/main" id="{7B2D899E-CE2E-4331-A825-8823A7AA1A5F}"/>
            </a:ext>
          </a:extLst>
        </xdr:cNvPr>
        <xdr:cNvSpPr txBox="1"/>
      </xdr:nvSpPr>
      <xdr:spPr>
        <a:xfrm>
          <a:off x="10515600" y="109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151638</xdr:rowOff>
    </xdr:from>
    <xdr:to>
      <xdr:col>55</xdr:col>
      <xdr:colOff>88900</xdr:colOff>
      <xdr:row>63</xdr:row>
      <xdr:rowOff>151638</xdr:rowOff>
    </xdr:to>
    <xdr:cxnSp macro="">
      <xdr:nvCxnSpPr>
        <xdr:cNvPr id="235" name="直線コネクタ 234">
          <a:extLst>
            <a:ext uri="{FF2B5EF4-FFF2-40B4-BE49-F238E27FC236}">
              <a16:creationId xmlns:a16="http://schemas.microsoft.com/office/drawing/2014/main" id="{05A5C74E-14E4-4B4B-93A8-209A48E62274}"/>
            </a:ext>
          </a:extLst>
        </xdr:cNvPr>
        <xdr:cNvCxnSpPr/>
      </xdr:nvCxnSpPr>
      <xdr:spPr>
        <a:xfrm>
          <a:off x="10388600" y="1095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18305</xdr:rowOff>
    </xdr:from>
    <xdr:ext cx="469744" cy="259045"/>
    <xdr:sp macro="" textlink="">
      <xdr:nvSpPr>
        <xdr:cNvPr id="236" name="【体育館・プール】&#10;一人当たり面積最大値テキスト">
          <a:extLst>
            <a:ext uri="{FF2B5EF4-FFF2-40B4-BE49-F238E27FC236}">
              <a16:creationId xmlns:a16="http://schemas.microsoft.com/office/drawing/2014/main" id="{8A265B85-FC33-4972-B6A1-7929DCEFA9F8}"/>
            </a:ext>
          </a:extLst>
        </xdr:cNvPr>
        <xdr:cNvSpPr txBox="1"/>
      </xdr:nvSpPr>
      <xdr:spPr>
        <a:xfrm>
          <a:off x="10515600" y="944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71628</xdr:rowOff>
    </xdr:from>
    <xdr:to>
      <xdr:col>55</xdr:col>
      <xdr:colOff>88900</xdr:colOff>
      <xdr:row>56</xdr:row>
      <xdr:rowOff>71628</xdr:rowOff>
    </xdr:to>
    <xdr:cxnSp macro="">
      <xdr:nvCxnSpPr>
        <xdr:cNvPr id="237" name="直線コネクタ 236">
          <a:extLst>
            <a:ext uri="{FF2B5EF4-FFF2-40B4-BE49-F238E27FC236}">
              <a16:creationId xmlns:a16="http://schemas.microsoft.com/office/drawing/2014/main" id="{71A46A09-F607-4393-B51F-2D894F2D15A0}"/>
            </a:ext>
          </a:extLst>
        </xdr:cNvPr>
        <xdr:cNvCxnSpPr/>
      </xdr:nvCxnSpPr>
      <xdr:spPr>
        <a:xfrm>
          <a:off x="10388600" y="967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74947</xdr:rowOff>
    </xdr:from>
    <xdr:ext cx="469744" cy="259045"/>
    <xdr:sp macro="" textlink="">
      <xdr:nvSpPr>
        <xdr:cNvPr id="238" name="【体育館・プール】&#10;一人当たり面積平均値テキスト">
          <a:extLst>
            <a:ext uri="{FF2B5EF4-FFF2-40B4-BE49-F238E27FC236}">
              <a16:creationId xmlns:a16="http://schemas.microsoft.com/office/drawing/2014/main" id="{9F2DA213-3AE0-4C0E-AA8F-ADFE75D4EEF3}"/>
            </a:ext>
          </a:extLst>
        </xdr:cNvPr>
        <xdr:cNvSpPr txBox="1"/>
      </xdr:nvSpPr>
      <xdr:spPr>
        <a:xfrm>
          <a:off x="10515600" y="1036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52070</xdr:rowOff>
    </xdr:from>
    <xdr:to>
      <xdr:col>55</xdr:col>
      <xdr:colOff>50800</xdr:colOff>
      <xdr:row>61</xdr:row>
      <xdr:rowOff>153670</xdr:rowOff>
    </xdr:to>
    <xdr:sp macro="" textlink="">
      <xdr:nvSpPr>
        <xdr:cNvPr id="239" name="フローチャート: 判断 238">
          <a:extLst>
            <a:ext uri="{FF2B5EF4-FFF2-40B4-BE49-F238E27FC236}">
              <a16:creationId xmlns:a16="http://schemas.microsoft.com/office/drawing/2014/main" id="{7FCB688F-56CB-45AB-B8D5-840128AFD5E7}"/>
            </a:ext>
          </a:extLst>
        </xdr:cNvPr>
        <xdr:cNvSpPr/>
      </xdr:nvSpPr>
      <xdr:spPr>
        <a:xfrm>
          <a:off x="10426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87884</xdr:rowOff>
    </xdr:from>
    <xdr:to>
      <xdr:col>50</xdr:col>
      <xdr:colOff>165100</xdr:colOff>
      <xdr:row>62</xdr:row>
      <xdr:rowOff>18034</xdr:rowOff>
    </xdr:to>
    <xdr:sp macro="" textlink="">
      <xdr:nvSpPr>
        <xdr:cNvPr id="240" name="フローチャート: 判断 239">
          <a:extLst>
            <a:ext uri="{FF2B5EF4-FFF2-40B4-BE49-F238E27FC236}">
              <a16:creationId xmlns:a16="http://schemas.microsoft.com/office/drawing/2014/main" id="{4A06C665-EBC6-4FE5-BC10-DEF3F0FEBFB1}"/>
            </a:ext>
          </a:extLst>
        </xdr:cNvPr>
        <xdr:cNvSpPr/>
      </xdr:nvSpPr>
      <xdr:spPr>
        <a:xfrm>
          <a:off x="95885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60452</xdr:rowOff>
    </xdr:from>
    <xdr:to>
      <xdr:col>46</xdr:col>
      <xdr:colOff>38100</xdr:colOff>
      <xdr:row>61</xdr:row>
      <xdr:rowOff>162052</xdr:rowOff>
    </xdr:to>
    <xdr:sp macro="" textlink="">
      <xdr:nvSpPr>
        <xdr:cNvPr id="241" name="フローチャート: 判断 240">
          <a:extLst>
            <a:ext uri="{FF2B5EF4-FFF2-40B4-BE49-F238E27FC236}">
              <a16:creationId xmlns:a16="http://schemas.microsoft.com/office/drawing/2014/main" id="{FCB6B1E5-1C9A-46DD-93BB-107EF8BFFFB7}"/>
            </a:ext>
          </a:extLst>
        </xdr:cNvPr>
        <xdr:cNvSpPr/>
      </xdr:nvSpPr>
      <xdr:spPr>
        <a:xfrm>
          <a:off x="8699500" y="105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100076</xdr:rowOff>
    </xdr:from>
    <xdr:to>
      <xdr:col>41</xdr:col>
      <xdr:colOff>101600</xdr:colOff>
      <xdr:row>62</xdr:row>
      <xdr:rowOff>30226</xdr:rowOff>
    </xdr:to>
    <xdr:sp macro="" textlink="">
      <xdr:nvSpPr>
        <xdr:cNvPr id="242" name="フローチャート: 判断 241">
          <a:extLst>
            <a:ext uri="{FF2B5EF4-FFF2-40B4-BE49-F238E27FC236}">
              <a16:creationId xmlns:a16="http://schemas.microsoft.com/office/drawing/2014/main" id="{D015BAB1-57F3-487A-B602-E92D3BBAAB2A}"/>
            </a:ext>
          </a:extLst>
        </xdr:cNvPr>
        <xdr:cNvSpPr/>
      </xdr:nvSpPr>
      <xdr:spPr>
        <a:xfrm>
          <a:off x="7810500" y="105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125984</xdr:rowOff>
    </xdr:from>
    <xdr:to>
      <xdr:col>36</xdr:col>
      <xdr:colOff>165100</xdr:colOff>
      <xdr:row>62</xdr:row>
      <xdr:rowOff>56134</xdr:rowOff>
    </xdr:to>
    <xdr:sp macro="" textlink="">
      <xdr:nvSpPr>
        <xdr:cNvPr id="243" name="フローチャート: 判断 242">
          <a:extLst>
            <a:ext uri="{FF2B5EF4-FFF2-40B4-BE49-F238E27FC236}">
              <a16:creationId xmlns:a16="http://schemas.microsoft.com/office/drawing/2014/main" id="{B04986D5-301E-40CA-B893-AC512354CBE0}"/>
            </a:ext>
          </a:extLst>
        </xdr:cNvPr>
        <xdr:cNvSpPr/>
      </xdr:nvSpPr>
      <xdr:spPr>
        <a:xfrm>
          <a:off x="6921500" y="1058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28EDB77-5329-4DEE-B611-E8A2D109EBB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FA29EA0-5A62-4640-8F88-62CE832F7B0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AB04C6A0-833A-4F7C-B2E3-B39D7BB290B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669244D3-AD2D-40CE-B94A-916556F0B56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8CC19B1F-EE59-4A47-B5F5-5CAB7D363A9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129794</xdr:rowOff>
    </xdr:from>
    <xdr:to>
      <xdr:col>55</xdr:col>
      <xdr:colOff>50800</xdr:colOff>
      <xdr:row>63</xdr:row>
      <xdr:rowOff>59944</xdr:rowOff>
    </xdr:to>
    <xdr:sp macro="" textlink="">
      <xdr:nvSpPr>
        <xdr:cNvPr id="249" name="楕円 248">
          <a:extLst>
            <a:ext uri="{FF2B5EF4-FFF2-40B4-BE49-F238E27FC236}">
              <a16:creationId xmlns:a16="http://schemas.microsoft.com/office/drawing/2014/main" id="{338399F4-7B87-4FDD-8E63-B6F10028DAEB}"/>
            </a:ext>
          </a:extLst>
        </xdr:cNvPr>
        <xdr:cNvSpPr/>
      </xdr:nvSpPr>
      <xdr:spPr>
        <a:xfrm>
          <a:off x="10426700" y="107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108221</xdr:rowOff>
    </xdr:from>
    <xdr:ext cx="469744" cy="259045"/>
    <xdr:sp macro="" textlink="">
      <xdr:nvSpPr>
        <xdr:cNvPr id="250" name="【体育館・プール】&#10;一人当たり面積該当値テキスト">
          <a:extLst>
            <a:ext uri="{FF2B5EF4-FFF2-40B4-BE49-F238E27FC236}">
              <a16:creationId xmlns:a16="http://schemas.microsoft.com/office/drawing/2014/main" id="{A9319A90-E875-4EA6-A16D-3634E5A1A194}"/>
            </a:ext>
          </a:extLst>
        </xdr:cNvPr>
        <xdr:cNvSpPr txBox="1"/>
      </xdr:nvSpPr>
      <xdr:spPr>
        <a:xfrm>
          <a:off x="10515600" y="1073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132842</xdr:rowOff>
    </xdr:from>
    <xdr:to>
      <xdr:col>50</xdr:col>
      <xdr:colOff>165100</xdr:colOff>
      <xdr:row>63</xdr:row>
      <xdr:rowOff>62992</xdr:rowOff>
    </xdr:to>
    <xdr:sp macro="" textlink="">
      <xdr:nvSpPr>
        <xdr:cNvPr id="251" name="楕円 250">
          <a:extLst>
            <a:ext uri="{FF2B5EF4-FFF2-40B4-BE49-F238E27FC236}">
              <a16:creationId xmlns:a16="http://schemas.microsoft.com/office/drawing/2014/main" id="{28A4DA62-4C74-47A6-915B-16826A216A55}"/>
            </a:ext>
          </a:extLst>
        </xdr:cNvPr>
        <xdr:cNvSpPr/>
      </xdr:nvSpPr>
      <xdr:spPr>
        <a:xfrm>
          <a:off x="9588500" y="1076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9144</xdr:rowOff>
    </xdr:from>
    <xdr:to>
      <xdr:col>55</xdr:col>
      <xdr:colOff>0</xdr:colOff>
      <xdr:row>63</xdr:row>
      <xdr:rowOff>12192</xdr:rowOff>
    </xdr:to>
    <xdr:cxnSp macro="">
      <xdr:nvCxnSpPr>
        <xdr:cNvPr id="252" name="直線コネクタ 251">
          <a:extLst>
            <a:ext uri="{FF2B5EF4-FFF2-40B4-BE49-F238E27FC236}">
              <a16:creationId xmlns:a16="http://schemas.microsoft.com/office/drawing/2014/main" id="{9B6C9B67-B76D-433D-8E07-4F304BDFE516}"/>
            </a:ext>
          </a:extLst>
        </xdr:cNvPr>
        <xdr:cNvCxnSpPr/>
      </xdr:nvCxnSpPr>
      <xdr:spPr>
        <a:xfrm flipV="1">
          <a:off x="9639300" y="10810494"/>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137414</xdr:rowOff>
    </xdr:from>
    <xdr:to>
      <xdr:col>46</xdr:col>
      <xdr:colOff>38100</xdr:colOff>
      <xdr:row>63</xdr:row>
      <xdr:rowOff>67564</xdr:rowOff>
    </xdr:to>
    <xdr:sp macro="" textlink="">
      <xdr:nvSpPr>
        <xdr:cNvPr id="253" name="楕円 252">
          <a:extLst>
            <a:ext uri="{FF2B5EF4-FFF2-40B4-BE49-F238E27FC236}">
              <a16:creationId xmlns:a16="http://schemas.microsoft.com/office/drawing/2014/main" id="{6E5F5ED9-5126-4957-8B4C-DF22878181DF}"/>
            </a:ext>
          </a:extLst>
        </xdr:cNvPr>
        <xdr:cNvSpPr/>
      </xdr:nvSpPr>
      <xdr:spPr>
        <a:xfrm>
          <a:off x="8699500" y="1076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12192</xdr:rowOff>
    </xdr:from>
    <xdr:to>
      <xdr:col>50</xdr:col>
      <xdr:colOff>114300</xdr:colOff>
      <xdr:row>63</xdr:row>
      <xdr:rowOff>16764</xdr:rowOff>
    </xdr:to>
    <xdr:cxnSp macro="">
      <xdr:nvCxnSpPr>
        <xdr:cNvPr id="254" name="直線コネクタ 253">
          <a:extLst>
            <a:ext uri="{FF2B5EF4-FFF2-40B4-BE49-F238E27FC236}">
              <a16:creationId xmlns:a16="http://schemas.microsoft.com/office/drawing/2014/main" id="{910480DD-35C4-4EE8-9C95-09CC83B4AE3A}"/>
            </a:ext>
          </a:extLst>
        </xdr:cNvPr>
        <xdr:cNvCxnSpPr/>
      </xdr:nvCxnSpPr>
      <xdr:spPr>
        <a:xfrm flipV="1">
          <a:off x="8750300" y="1081354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139700</xdr:rowOff>
    </xdr:from>
    <xdr:to>
      <xdr:col>41</xdr:col>
      <xdr:colOff>101600</xdr:colOff>
      <xdr:row>63</xdr:row>
      <xdr:rowOff>69850</xdr:rowOff>
    </xdr:to>
    <xdr:sp macro="" textlink="">
      <xdr:nvSpPr>
        <xdr:cNvPr id="255" name="楕円 254">
          <a:extLst>
            <a:ext uri="{FF2B5EF4-FFF2-40B4-BE49-F238E27FC236}">
              <a16:creationId xmlns:a16="http://schemas.microsoft.com/office/drawing/2014/main" id="{89CB9240-0B02-4C28-95CB-CB20382E865E}"/>
            </a:ext>
          </a:extLst>
        </xdr:cNvPr>
        <xdr:cNvSpPr/>
      </xdr:nvSpPr>
      <xdr:spPr>
        <a:xfrm>
          <a:off x="7810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16764</xdr:rowOff>
    </xdr:from>
    <xdr:to>
      <xdr:col>45</xdr:col>
      <xdr:colOff>177800</xdr:colOff>
      <xdr:row>63</xdr:row>
      <xdr:rowOff>19050</xdr:rowOff>
    </xdr:to>
    <xdr:cxnSp macro="">
      <xdr:nvCxnSpPr>
        <xdr:cNvPr id="256" name="直線コネクタ 255">
          <a:extLst>
            <a:ext uri="{FF2B5EF4-FFF2-40B4-BE49-F238E27FC236}">
              <a16:creationId xmlns:a16="http://schemas.microsoft.com/office/drawing/2014/main" id="{4EBAAC37-5BC5-451B-987C-82E7F4BF2352}"/>
            </a:ext>
          </a:extLst>
        </xdr:cNvPr>
        <xdr:cNvCxnSpPr/>
      </xdr:nvCxnSpPr>
      <xdr:spPr>
        <a:xfrm flipV="1">
          <a:off x="7861300" y="1081811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141986</xdr:rowOff>
    </xdr:from>
    <xdr:to>
      <xdr:col>36</xdr:col>
      <xdr:colOff>165100</xdr:colOff>
      <xdr:row>63</xdr:row>
      <xdr:rowOff>72136</xdr:rowOff>
    </xdr:to>
    <xdr:sp macro="" textlink="">
      <xdr:nvSpPr>
        <xdr:cNvPr id="257" name="楕円 256">
          <a:extLst>
            <a:ext uri="{FF2B5EF4-FFF2-40B4-BE49-F238E27FC236}">
              <a16:creationId xmlns:a16="http://schemas.microsoft.com/office/drawing/2014/main" id="{9917AAA5-E48F-4BCD-978D-D6099EB283E5}"/>
            </a:ext>
          </a:extLst>
        </xdr:cNvPr>
        <xdr:cNvSpPr/>
      </xdr:nvSpPr>
      <xdr:spPr>
        <a:xfrm>
          <a:off x="6921500" y="1077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19050</xdr:rowOff>
    </xdr:from>
    <xdr:to>
      <xdr:col>41</xdr:col>
      <xdr:colOff>50800</xdr:colOff>
      <xdr:row>63</xdr:row>
      <xdr:rowOff>21336</xdr:rowOff>
    </xdr:to>
    <xdr:cxnSp macro="">
      <xdr:nvCxnSpPr>
        <xdr:cNvPr id="258" name="直線コネクタ 257">
          <a:extLst>
            <a:ext uri="{FF2B5EF4-FFF2-40B4-BE49-F238E27FC236}">
              <a16:creationId xmlns:a16="http://schemas.microsoft.com/office/drawing/2014/main" id="{6E2C13BE-4529-4D02-B085-9CA569835DAA}"/>
            </a:ext>
          </a:extLst>
        </xdr:cNvPr>
        <xdr:cNvCxnSpPr/>
      </xdr:nvCxnSpPr>
      <xdr:spPr>
        <a:xfrm flipV="1">
          <a:off x="6972300" y="1082040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34561</xdr:rowOff>
    </xdr:from>
    <xdr:ext cx="469744" cy="259045"/>
    <xdr:sp macro="" textlink="">
      <xdr:nvSpPr>
        <xdr:cNvPr id="259" name="n_1aveValue【体育館・プール】&#10;一人当たり面積">
          <a:extLst>
            <a:ext uri="{FF2B5EF4-FFF2-40B4-BE49-F238E27FC236}">
              <a16:creationId xmlns:a16="http://schemas.microsoft.com/office/drawing/2014/main" id="{5C20D31D-C2C6-4AC3-830C-5FF409610C0A}"/>
            </a:ext>
          </a:extLst>
        </xdr:cNvPr>
        <xdr:cNvSpPr txBox="1"/>
      </xdr:nvSpPr>
      <xdr:spPr>
        <a:xfrm>
          <a:off x="9391727" y="1032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7129</xdr:rowOff>
    </xdr:from>
    <xdr:ext cx="469744" cy="259045"/>
    <xdr:sp macro="" textlink="">
      <xdr:nvSpPr>
        <xdr:cNvPr id="260" name="n_2aveValue【体育館・プール】&#10;一人当たり面積">
          <a:extLst>
            <a:ext uri="{FF2B5EF4-FFF2-40B4-BE49-F238E27FC236}">
              <a16:creationId xmlns:a16="http://schemas.microsoft.com/office/drawing/2014/main" id="{DB3A88BF-6459-400C-9B51-A42C7074AD46}"/>
            </a:ext>
          </a:extLst>
        </xdr:cNvPr>
        <xdr:cNvSpPr txBox="1"/>
      </xdr:nvSpPr>
      <xdr:spPr>
        <a:xfrm>
          <a:off x="8515427" y="1029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46753</xdr:rowOff>
    </xdr:from>
    <xdr:ext cx="469744" cy="259045"/>
    <xdr:sp macro="" textlink="">
      <xdr:nvSpPr>
        <xdr:cNvPr id="261" name="n_3aveValue【体育館・プール】&#10;一人当たり面積">
          <a:extLst>
            <a:ext uri="{FF2B5EF4-FFF2-40B4-BE49-F238E27FC236}">
              <a16:creationId xmlns:a16="http://schemas.microsoft.com/office/drawing/2014/main" id="{73091189-A622-4F45-9960-AE40AB981DFC}"/>
            </a:ext>
          </a:extLst>
        </xdr:cNvPr>
        <xdr:cNvSpPr txBox="1"/>
      </xdr:nvSpPr>
      <xdr:spPr>
        <a:xfrm>
          <a:off x="7626427" y="1033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72661</xdr:rowOff>
    </xdr:from>
    <xdr:ext cx="469744" cy="259045"/>
    <xdr:sp macro="" textlink="">
      <xdr:nvSpPr>
        <xdr:cNvPr id="262" name="n_4aveValue【体育館・プール】&#10;一人当たり面積">
          <a:extLst>
            <a:ext uri="{FF2B5EF4-FFF2-40B4-BE49-F238E27FC236}">
              <a16:creationId xmlns:a16="http://schemas.microsoft.com/office/drawing/2014/main" id="{0B6DD7A8-C519-4151-B89D-AF3394D401BC}"/>
            </a:ext>
          </a:extLst>
        </xdr:cNvPr>
        <xdr:cNvSpPr txBox="1"/>
      </xdr:nvSpPr>
      <xdr:spPr>
        <a:xfrm>
          <a:off x="6737427" y="1035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54119</xdr:rowOff>
    </xdr:from>
    <xdr:ext cx="469744" cy="259045"/>
    <xdr:sp macro="" textlink="">
      <xdr:nvSpPr>
        <xdr:cNvPr id="263" name="n_1mainValue【体育館・プール】&#10;一人当たり面積">
          <a:extLst>
            <a:ext uri="{FF2B5EF4-FFF2-40B4-BE49-F238E27FC236}">
              <a16:creationId xmlns:a16="http://schemas.microsoft.com/office/drawing/2014/main" id="{31555127-184C-4DB5-A8B1-667219886090}"/>
            </a:ext>
          </a:extLst>
        </xdr:cNvPr>
        <xdr:cNvSpPr txBox="1"/>
      </xdr:nvSpPr>
      <xdr:spPr>
        <a:xfrm>
          <a:off x="9391727" y="1085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58691</xdr:rowOff>
    </xdr:from>
    <xdr:ext cx="469744" cy="259045"/>
    <xdr:sp macro="" textlink="">
      <xdr:nvSpPr>
        <xdr:cNvPr id="264" name="n_2mainValue【体育館・プール】&#10;一人当たり面積">
          <a:extLst>
            <a:ext uri="{FF2B5EF4-FFF2-40B4-BE49-F238E27FC236}">
              <a16:creationId xmlns:a16="http://schemas.microsoft.com/office/drawing/2014/main" id="{56E4762F-AEA1-44BA-B735-07AFAB33EEFA}"/>
            </a:ext>
          </a:extLst>
        </xdr:cNvPr>
        <xdr:cNvSpPr txBox="1"/>
      </xdr:nvSpPr>
      <xdr:spPr>
        <a:xfrm>
          <a:off x="8515427" y="1086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60977</xdr:rowOff>
    </xdr:from>
    <xdr:ext cx="469744" cy="259045"/>
    <xdr:sp macro="" textlink="">
      <xdr:nvSpPr>
        <xdr:cNvPr id="265" name="n_3mainValue【体育館・プール】&#10;一人当たり面積">
          <a:extLst>
            <a:ext uri="{FF2B5EF4-FFF2-40B4-BE49-F238E27FC236}">
              <a16:creationId xmlns:a16="http://schemas.microsoft.com/office/drawing/2014/main" id="{4CAD0D02-F2A2-49FD-AD55-8E4813E63CAF}"/>
            </a:ext>
          </a:extLst>
        </xdr:cNvPr>
        <xdr:cNvSpPr txBox="1"/>
      </xdr:nvSpPr>
      <xdr:spPr>
        <a:xfrm>
          <a:off x="7626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63263</xdr:rowOff>
    </xdr:from>
    <xdr:ext cx="469744" cy="259045"/>
    <xdr:sp macro="" textlink="">
      <xdr:nvSpPr>
        <xdr:cNvPr id="266" name="n_4mainValue【体育館・プール】&#10;一人当たり面積">
          <a:extLst>
            <a:ext uri="{FF2B5EF4-FFF2-40B4-BE49-F238E27FC236}">
              <a16:creationId xmlns:a16="http://schemas.microsoft.com/office/drawing/2014/main" id="{93EB2A24-7785-4263-80B0-546144D11DA6}"/>
            </a:ext>
          </a:extLst>
        </xdr:cNvPr>
        <xdr:cNvSpPr txBox="1"/>
      </xdr:nvSpPr>
      <xdr:spPr>
        <a:xfrm>
          <a:off x="6737427"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57690380-B623-4B69-9D2B-E1181E4FF0E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5CDBB4E7-7771-4313-81CA-DBFAA9C775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A419C95C-51FC-4791-A855-90831D9C15D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EAD7D689-DF56-4F4D-95B9-165B0926337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8BE90D73-5004-41DB-A53E-C7CB7D51C87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A7102DE3-CBE7-43AC-AF05-67711ABD601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9FEBDA7D-E29B-4AF2-885B-38A82030734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84D88108-4F94-403F-885B-05171CB70CA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AFED76F6-FC23-490B-BAB5-F76543848B7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8B9BB68E-AD7E-49D2-908C-FCEF7E2AB4E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96FF30B1-78A8-4747-A1CB-3518EE5C439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EA2E3434-B112-4732-8F8C-5341F57EB2B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2FDF18F6-1247-4231-BBDC-00BBB1F0BA9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5599CBA3-5FC1-4CB7-95C0-CABD167C7E3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78F32F19-4276-47EB-8656-7837813E148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3492BC30-03E7-4B40-8632-E0D788D55AB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D8BEC19E-D013-4011-A8DE-6B04CABBD4B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51596174-67C4-4056-87D6-7F8CC3C96D4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5DBA6CF8-5F22-411A-9252-783C8FDEFA0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6A54587D-42E0-49F1-98BA-4BE8801067F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8E4DB003-614C-4FA0-BC82-9AE6769153D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5C0EBBBF-A77D-44ED-9375-8B7E7818234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2E158D54-D348-4ACD-8678-C1BF1070862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A539C6DC-495B-4927-9998-D8B26B1DDD3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9B071869-D0A0-40FB-87B9-3E8A8F192D08}"/>
            </a:ext>
          </a:extLst>
        </xdr:cNvPr>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a:extLst>
            <a:ext uri="{FF2B5EF4-FFF2-40B4-BE49-F238E27FC236}">
              <a16:creationId xmlns:a16="http://schemas.microsoft.com/office/drawing/2014/main" id="{D25A7834-DDFE-497C-AF9B-363B0D72860E}"/>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1BE12E94-F820-4190-B66B-A74992C1D3E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8153389F-6657-40F5-BB1C-5B00FB181EED}"/>
            </a:ext>
          </a:extLst>
        </xdr:cNvPr>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95" name="直線コネクタ 294">
          <a:extLst>
            <a:ext uri="{FF2B5EF4-FFF2-40B4-BE49-F238E27FC236}">
              <a16:creationId xmlns:a16="http://schemas.microsoft.com/office/drawing/2014/main" id="{B0FB73C0-6737-4F5C-8D6C-E3A0CD75E0E9}"/>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10177</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2EC39ADD-712F-4155-BC94-6382A7469240}"/>
            </a:ext>
          </a:extLst>
        </xdr:cNvPr>
        <xdr:cNvSpPr txBox="1"/>
      </xdr:nvSpPr>
      <xdr:spPr>
        <a:xfrm>
          <a:off x="4673600" y="1389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297" name="フローチャート: 判断 296">
          <a:extLst>
            <a:ext uri="{FF2B5EF4-FFF2-40B4-BE49-F238E27FC236}">
              <a16:creationId xmlns:a16="http://schemas.microsoft.com/office/drawing/2014/main" id="{AB71955C-2F1B-426E-A600-DB3B1EE7E8EF}"/>
            </a:ext>
          </a:extLst>
        </xdr:cNvPr>
        <xdr:cNvSpPr/>
      </xdr:nvSpPr>
      <xdr:spPr>
        <a:xfrm>
          <a:off x="4584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95886</xdr:rowOff>
    </xdr:from>
    <xdr:to>
      <xdr:col>20</xdr:col>
      <xdr:colOff>38100</xdr:colOff>
      <xdr:row>82</xdr:row>
      <xdr:rowOff>26036</xdr:rowOff>
    </xdr:to>
    <xdr:sp macro="" textlink="">
      <xdr:nvSpPr>
        <xdr:cNvPr id="298" name="フローチャート: 判断 297">
          <a:extLst>
            <a:ext uri="{FF2B5EF4-FFF2-40B4-BE49-F238E27FC236}">
              <a16:creationId xmlns:a16="http://schemas.microsoft.com/office/drawing/2014/main" id="{892F54F3-C0BB-47F7-91ED-8E6C5AA3A812}"/>
            </a:ext>
          </a:extLst>
        </xdr:cNvPr>
        <xdr:cNvSpPr/>
      </xdr:nvSpPr>
      <xdr:spPr>
        <a:xfrm>
          <a:off x="3746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137795</xdr:rowOff>
    </xdr:from>
    <xdr:to>
      <xdr:col>15</xdr:col>
      <xdr:colOff>101600</xdr:colOff>
      <xdr:row>82</xdr:row>
      <xdr:rowOff>67945</xdr:rowOff>
    </xdr:to>
    <xdr:sp macro="" textlink="">
      <xdr:nvSpPr>
        <xdr:cNvPr id="299" name="フローチャート: 判断 298">
          <a:extLst>
            <a:ext uri="{FF2B5EF4-FFF2-40B4-BE49-F238E27FC236}">
              <a16:creationId xmlns:a16="http://schemas.microsoft.com/office/drawing/2014/main" id="{752B0F39-9914-419D-B7D7-7FBB645B3149}"/>
            </a:ext>
          </a:extLst>
        </xdr:cNvPr>
        <xdr:cNvSpPr/>
      </xdr:nvSpPr>
      <xdr:spPr>
        <a:xfrm>
          <a:off x="2857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133986</xdr:rowOff>
    </xdr:from>
    <xdr:to>
      <xdr:col>10</xdr:col>
      <xdr:colOff>165100</xdr:colOff>
      <xdr:row>82</xdr:row>
      <xdr:rowOff>64136</xdr:rowOff>
    </xdr:to>
    <xdr:sp macro="" textlink="">
      <xdr:nvSpPr>
        <xdr:cNvPr id="300" name="フローチャート: 判断 299">
          <a:extLst>
            <a:ext uri="{FF2B5EF4-FFF2-40B4-BE49-F238E27FC236}">
              <a16:creationId xmlns:a16="http://schemas.microsoft.com/office/drawing/2014/main" id="{6BAC2FF5-3243-467D-BE7F-AACE17188D84}"/>
            </a:ext>
          </a:extLst>
        </xdr:cNvPr>
        <xdr:cNvSpPr/>
      </xdr:nvSpPr>
      <xdr:spPr>
        <a:xfrm>
          <a:off x="1968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61595</xdr:rowOff>
    </xdr:from>
    <xdr:to>
      <xdr:col>6</xdr:col>
      <xdr:colOff>38100</xdr:colOff>
      <xdr:row>81</xdr:row>
      <xdr:rowOff>163195</xdr:rowOff>
    </xdr:to>
    <xdr:sp macro="" textlink="">
      <xdr:nvSpPr>
        <xdr:cNvPr id="301" name="フローチャート: 判断 300">
          <a:extLst>
            <a:ext uri="{FF2B5EF4-FFF2-40B4-BE49-F238E27FC236}">
              <a16:creationId xmlns:a16="http://schemas.microsoft.com/office/drawing/2014/main" id="{A1B37B96-6C50-4507-B077-F589AB60F638}"/>
            </a:ext>
          </a:extLst>
        </xdr:cNvPr>
        <xdr:cNvSpPr/>
      </xdr:nvSpPr>
      <xdr:spPr>
        <a:xfrm>
          <a:off x="1079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1B4A8A4-D5EF-4948-A6C7-DAF6856E987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672AE96-812B-40B3-AD53-0B3B6880FBB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D7A5908B-ED9D-47FD-B077-E41848CDD6E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7B06C9C1-12A6-4F32-8506-450545A0781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17256244-A707-4742-8D27-0CC7D217C4E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13970</xdr:rowOff>
    </xdr:from>
    <xdr:to>
      <xdr:col>24</xdr:col>
      <xdr:colOff>114300</xdr:colOff>
      <xdr:row>85</xdr:row>
      <xdr:rowOff>115570</xdr:rowOff>
    </xdr:to>
    <xdr:sp macro="" textlink="">
      <xdr:nvSpPr>
        <xdr:cNvPr id="307" name="楕円 306">
          <a:extLst>
            <a:ext uri="{FF2B5EF4-FFF2-40B4-BE49-F238E27FC236}">
              <a16:creationId xmlns:a16="http://schemas.microsoft.com/office/drawing/2014/main" id="{23F0B705-71D7-445C-863C-1FDBC0AA82CF}"/>
            </a:ext>
          </a:extLst>
        </xdr:cNvPr>
        <xdr:cNvSpPr/>
      </xdr:nvSpPr>
      <xdr:spPr>
        <a:xfrm>
          <a:off x="45847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163847</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D813C40D-F44D-4F3C-8B48-E55A2F058361}"/>
            </a:ext>
          </a:extLst>
        </xdr:cNvPr>
        <xdr:cNvSpPr txBox="1"/>
      </xdr:nvSpPr>
      <xdr:spPr>
        <a:xfrm>
          <a:off x="4673600" y="1456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10161</xdr:rowOff>
    </xdr:from>
    <xdr:to>
      <xdr:col>20</xdr:col>
      <xdr:colOff>38100</xdr:colOff>
      <xdr:row>85</xdr:row>
      <xdr:rowOff>111761</xdr:rowOff>
    </xdr:to>
    <xdr:sp macro="" textlink="">
      <xdr:nvSpPr>
        <xdr:cNvPr id="309" name="楕円 308">
          <a:extLst>
            <a:ext uri="{FF2B5EF4-FFF2-40B4-BE49-F238E27FC236}">
              <a16:creationId xmlns:a16="http://schemas.microsoft.com/office/drawing/2014/main" id="{C795E3F4-7F68-404D-819F-AF040045AC3E}"/>
            </a:ext>
          </a:extLst>
        </xdr:cNvPr>
        <xdr:cNvSpPr/>
      </xdr:nvSpPr>
      <xdr:spPr>
        <a:xfrm>
          <a:off x="3746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60961</xdr:rowOff>
    </xdr:from>
    <xdr:to>
      <xdr:col>24</xdr:col>
      <xdr:colOff>63500</xdr:colOff>
      <xdr:row>85</xdr:row>
      <xdr:rowOff>64770</xdr:rowOff>
    </xdr:to>
    <xdr:cxnSp macro="">
      <xdr:nvCxnSpPr>
        <xdr:cNvPr id="310" name="直線コネクタ 309">
          <a:extLst>
            <a:ext uri="{FF2B5EF4-FFF2-40B4-BE49-F238E27FC236}">
              <a16:creationId xmlns:a16="http://schemas.microsoft.com/office/drawing/2014/main" id="{0FD27957-848B-4D67-9254-92E98832DC28}"/>
            </a:ext>
          </a:extLst>
        </xdr:cNvPr>
        <xdr:cNvCxnSpPr/>
      </xdr:nvCxnSpPr>
      <xdr:spPr>
        <a:xfrm>
          <a:off x="3797300" y="146342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2539</xdr:rowOff>
    </xdr:from>
    <xdr:to>
      <xdr:col>15</xdr:col>
      <xdr:colOff>101600</xdr:colOff>
      <xdr:row>86</xdr:row>
      <xdr:rowOff>104139</xdr:rowOff>
    </xdr:to>
    <xdr:sp macro="" textlink="">
      <xdr:nvSpPr>
        <xdr:cNvPr id="311" name="楕円 310">
          <a:extLst>
            <a:ext uri="{FF2B5EF4-FFF2-40B4-BE49-F238E27FC236}">
              <a16:creationId xmlns:a16="http://schemas.microsoft.com/office/drawing/2014/main" id="{95E4480A-C9FD-4F1E-BE1B-51951DF23A94}"/>
            </a:ext>
          </a:extLst>
        </xdr:cNvPr>
        <xdr:cNvSpPr/>
      </xdr:nvSpPr>
      <xdr:spPr>
        <a:xfrm>
          <a:off x="2857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60961</xdr:rowOff>
    </xdr:from>
    <xdr:to>
      <xdr:col>19</xdr:col>
      <xdr:colOff>177800</xdr:colOff>
      <xdr:row>86</xdr:row>
      <xdr:rowOff>53339</xdr:rowOff>
    </xdr:to>
    <xdr:cxnSp macro="">
      <xdr:nvCxnSpPr>
        <xdr:cNvPr id="312" name="直線コネクタ 311">
          <a:extLst>
            <a:ext uri="{FF2B5EF4-FFF2-40B4-BE49-F238E27FC236}">
              <a16:creationId xmlns:a16="http://schemas.microsoft.com/office/drawing/2014/main" id="{618FDBF4-9A47-4B26-A640-CFD1C2198111}"/>
            </a:ext>
          </a:extLst>
        </xdr:cNvPr>
        <xdr:cNvCxnSpPr/>
      </xdr:nvCxnSpPr>
      <xdr:spPr>
        <a:xfrm flipV="1">
          <a:off x="2908300" y="14634211"/>
          <a:ext cx="889000" cy="16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154939</xdr:rowOff>
    </xdr:from>
    <xdr:to>
      <xdr:col>10</xdr:col>
      <xdr:colOff>165100</xdr:colOff>
      <xdr:row>86</xdr:row>
      <xdr:rowOff>85089</xdr:rowOff>
    </xdr:to>
    <xdr:sp macro="" textlink="">
      <xdr:nvSpPr>
        <xdr:cNvPr id="313" name="楕円 312">
          <a:extLst>
            <a:ext uri="{FF2B5EF4-FFF2-40B4-BE49-F238E27FC236}">
              <a16:creationId xmlns:a16="http://schemas.microsoft.com/office/drawing/2014/main" id="{9A105C1F-1579-46C7-9F31-A21329524140}"/>
            </a:ext>
          </a:extLst>
        </xdr:cNvPr>
        <xdr:cNvSpPr/>
      </xdr:nvSpPr>
      <xdr:spPr>
        <a:xfrm>
          <a:off x="19685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34289</xdr:rowOff>
    </xdr:from>
    <xdr:to>
      <xdr:col>15</xdr:col>
      <xdr:colOff>50800</xdr:colOff>
      <xdr:row>86</xdr:row>
      <xdr:rowOff>53339</xdr:rowOff>
    </xdr:to>
    <xdr:cxnSp macro="">
      <xdr:nvCxnSpPr>
        <xdr:cNvPr id="314" name="直線コネクタ 313">
          <a:extLst>
            <a:ext uri="{FF2B5EF4-FFF2-40B4-BE49-F238E27FC236}">
              <a16:creationId xmlns:a16="http://schemas.microsoft.com/office/drawing/2014/main" id="{32A7A669-3FF2-46D4-AFC5-5B183F93A8C5}"/>
            </a:ext>
          </a:extLst>
        </xdr:cNvPr>
        <xdr:cNvCxnSpPr/>
      </xdr:nvCxnSpPr>
      <xdr:spPr>
        <a:xfrm>
          <a:off x="2019300" y="147789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114936</xdr:rowOff>
    </xdr:from>
    <xdr:to>
      <xdr:col>6</xdr:col>
      <xdr:colOff>38100</xdr:colOff>
      <xdr:row>86</xdr:row>
      <xdr:rowOff>45086</xdr:rowOff>
    </xdr:to>
    <xdr:sp macro="" textlink="">
      <xdr:nvSpPr>
        <xdr:cNvPr id="315" name="楕円 314">
          <a:extLst>
            <a:ext uri="{FF2B5EF4-FFF2-40B4-BE49-F238E27FC236}">
              <a16:creationId xmlns:a16="http://schemas.microsoft.com/office/drawing/2014/main" id="{A04C2CEB-701A-4466-84F6-517DA144B0DE}"/>
            </a:ext>
          </a:extLst>
        </xdr:cNvPr>
        <xdr:cNvSpPr/>
      </xdr:nvSpPr>
      <xdr:spPr>
        <a:xfrm>
          <a:off x="1079500" y="1468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165736</xdr:rowOff>
    </xdr:from>
    <xdr:to>
      <xdr:col>10</xdr:col>
      <xdr:colOff>114300</xdr:colOff>
      <xdr:row>86</xdr:row>
      <xdr:rowOff>34289</xdr:rowOff>
    </xdr:to>
    <xdr:cxnSp macro="">
      <xdr:nvCxnSpPr>
        <xdr:cNvPr id="316" name="直線コネクタ 315">
          <a:extLst>
            <a:ext uri="{FF2B5EF4-FFF2-40B4-BE49-F238E27FC236}">
              <a16:creationId xmlns:a16="http://schemas.microsoft.com/office/drawing/2014/main" id="{EE869718-88CA-492A-BC26-1AC1C4B0F497}"/>
            </a:ext>
          </a:extLst>
        </xdr:cNvPr>
        <xdr:cNvCxnSpPr/>
      </xdr:nvCxnSpPr>
      <xdr:spPr>
        <a:xfrm>
          <a:off x="1130300" y="147389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42563</xdr:rowOff>
    </xdr:from>
    <xdr:ext cx="405111" cy="259045"/>
    <xdr:sp macro="" textlink="">
      <xdr:nvSpPr>
        <xdr:cNvPr id="317" name="n_1aveValue【福祉施設】&#10;有形固定資産減価償却率">
          <a:extLst>
            <a:ext uri="{FF2B5EF4-FFF2-40B4-BE49-F238E27FC236}">
              <a16:creationId xmlns:a16="http://schemas.microsoft.com/office/drawing/2014/main" id="{8A97E090-2940-4248-BDC4-4A669B32DE19}"/>
            </a:ext>
          </a:extLst>
        </xdr:cNvPr>
        <xdr:cNvSpPr txBox="1"/>
      </xdr:nvSpPr>
      <xdr:spPr>
        <a:xfrm>
          <a:off x="35820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84472</xdr:rowOff>
    </xdr:from>
    <xdr:ext cx="405111" cy="259045"/>
    <xdr:sp macro="" textlink="">
      <xdr:nvSpPr>
        <xdr:cNvPr id="318" name="n_2aveValue【福祉施設】&#10;有形固定資産減価償却率">
          <a:extLst>
            <a:ext uri="{FF2B5EF4-FFF2-40B4-BE49-F238E27FC236}">
              <a16:creationId xmlns:a16="http://schemas.microsoft.com/office/drawing/2014/main" id="{F6CF99F3-DAAA-49B3-9561-0D58A8728C8E}"/>
            </a:ext>
          </a:extLst>
        </xdr:cNvPr>
        <xdr:cNvSpPr txBox="1"/>
      </xdr:nvSpPr>
      <xdr:spPr>
        <a:xfrm>
          <a:off x="2705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80663</xdr:rowOff>
    </xdr:from>
    <xdr:ext cx="405111" cy="259045"/>
    <xdr:sp macro="" textlink="">
      <xdr:nvSpPr>
        <xdr:cNvPr id="319" name="n_3aveValue【福祉施設】&#10;有形固定資産減価償却率">
          <a:extLst>
            <a:ext uri="{FF2B5EF4-FFF2-40B4-BE49-F238E27FC236}">
              <a16:creationId xmlns:a16="http://schemas.microsoft.com/office/drawing/2014/main" id="{77346FDC-1732-41E1-97F0-E87A45D12A4A}"/>
            </a:ext>
          </a:extLst>
        </xdr:cNvPr>
        <xdr:cNvSpPr txBox="1"/>
      </xdr:nvSpPr>
      <xdr:spPr>
        <a:xfrm>
          <a:off x="1816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8272</xdr:rowOff>
    </xdr:from>
    <xdr:ext cx="405111" cy="259045"/>
    <xdr:sp macro="" textlink="">
      <xdr:nvSpPr>
        <xdr:cNvPr id="320" name="n_4aveValue【福祉施設】&#10;有形固定資産減価償却率">
          <a:extLst>
            <a:ext uri="{FF2B5EF4-FFF2-40B4-BE49-F238E27FC236}">
              <a16:creationId xmlns:a16="http://schemas.microsoft.com/office/drawing/2014/main" id="{8CED9CD8-17BF-4642-BE72-40F9B610A162}"/>
            </a:ext>
          </a:extLst>
        </xdr:cNvPr>
        <xdr:cNvSpPr txBox="1"/>
      </xdr:nvSpPr>
      <xdr:spPr>
        <a:xfrm>
          <a:off x="927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102888</xdr:rowOff>
    </xdr:from>
    <xdr:ext cx="405111" cy="259045"/>
    <xdr:sp macro="" textlink="">
      <xdr:nvSpPr>
        <xdr:cNvPr id="321" name="n_1mainValue【福祉施設】&#10;有形固定資産減価償却率">
          <a:extLst>
            <a:ext uri="{FF2B5EF4-FFF2-40B4-BE49-F238E27FC236}">
              <a16:creationId xmlns:a16="http://schemas.microsoft.com/office/drawing/2014/main" id="{3E2F5FAC-F192-440A-BCA9-004CE9FA0F53}"/>
            </a:ext>
          </a:extLst>
        </xdr:cNvPr>
        <xdr:cNvSpPr txBox="1"/>
      </xdr:nvSpPr>
      <xdr:spPr>
        <a:xfrm>
          <a:off x="35820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95266</xdr:rowOff>
    </xdr:from>
    <xdr:ext cx="405111" cy="259045"/>
    <xdr:sp macro="" textlink="">
      <xdr:nvSpPr>
        <xdr:cNvPr id="322" name="n_2mainValue【福祉施設】&#10;有形固定資産減価償却率">
          <a:extLst>
            <a:ext uri="{FF2B5EF4-FFF2-40B4-BE49-F238E27FC236}">
              <a16:creationId xmlns:a16="http://schemas.microsoft.com/office/drawing/2014/main" id="{2250BA5D-94DC-4976-927D-49DF84466DAD}"/>
            </a:ext>
          </a:extLst>
        </xdr:cNvPr>
        <xdr:cNvSpPr txBox="1"/>
      </xdr:nvSpPr>
      <xdr:spPr>
        <a:xfrm>
          <a:off x="2705744" y="1483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76216</xdr:rowOff>
    </xdr:from>
    <xdr:ext cx="405111" cy="259045"/>
    <xdr:sp macro="" textlink="">
      <xdr:nvSpPr>
        <xdr:cNvPr id="323" name="n_3mainValue【福祉施設】&#10;有形固定資産減価償却率">
          <a:extLst>
            <a:ext uri="{FF2B5EF4-FFF2-40B4-BE49-F238E27FC236}">
              <a16:creationId xmlns:a16="http://schemas.microsoft.com/office/drawing/2014/main" id="{AFBC0AE9-00D5-4DAE-9823-5099FCFBAF54}"/>
            </a:ext>
          </a:extLst>
        </xdr:cNvPr>
        <xdr:cNvSpPr txBox="1"/>
      </xdr:nvSpPr>
      <xdr:spPr>
        <a:xfrm>
          <a:off x="1816744"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36213</xdr:rowOff>
    </xdr:from>
    <xdr:ext cx="405111" cy="259045"/>
    <xdr:sp macro="" textlink="">
      <xdr:nvSpPr>
        <xdr:cNvPr id="324" name="n_4mainValue【福祉施設】&#10;有形固定資産減価償却率">
          <a:extLst>
            <a:ext uri="{FF2B5EF4-FFF2-40B4-BE49-F238E27FC236}">
              <a16:creationId xmlns:a16="http://schemas.microsoft.com/office/drawing/2014/main" id="{DD3FCDAC-B40F-4426-979F-38B20FA12DD8}"/>
            </a:ext>
          </a:extLst>
        </xdr:cNvPr>
        <xdr:cNvSpPr txBox="1"/>
      </xdr:nvSpPr>
      <xdr:spPr>
        <a:xfrm>
          <a:off x="927744" y="1478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7C307A62-AC2C-468B-846A-777B3D7E1FE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9645DF09-B149-4752-8C3A-9C1E73E75B4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29905C91-E3B9-4F35-B938-B929C6B07C7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F6EB71B8-F667-4B57-B3BA-179E9963BD0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206CB05A-D425-430C-81A0-688CDD30C84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43E21A65-D600-43D4-B028-11503A95BD1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C4B9411C-1E2E-411E-AC94-1E450F1891A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C0F2B2B6-0FE4-4870-B487-86FBA6ACE7A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2049BB81-5BFC-472F-B943-19277F2126D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2C2302E4-A165-4F3C-9261-800D2E4D3D0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5" name="直線コネクタ 334">
          <a:extLst>
            <a:ext uri="{FF2B5EF4-FFF2-40B4-BE49-F238E27FC236}">
              <a16:creationId xmlns:a16="http://schemas.microsoft.com/office/drawing/2014/main" id="{3E048815-C497-41FA-9A5B-AD08B1CD4F15}"/>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6" name="テキスト ボックス 335">
          <a:extLst>
            <a:ext uri="{FF2B5EF4-FFF2-40B4-BE49-F238E27FC236}">
              <a16:creationId xmlns:a16="http://schemas.microsoft.com/office/drawing/2014/main" id="{46C50B6F-3466-4ED6-B254-733E81E344AF}"/>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EB76EECD-64A9-417C-B849-FE808D6188F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64FBF26F-8497-4E65-B813-7D33FBDDD08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9" name="直線コネクタ 338">
          <a:extLst>
            <a:ext uri="{FF2B5EF4-FFF2-40B4-BE49-F238E27FC236}">
              <a16:creationId xmlns:a16="http://schemas.microsoft.com/office/drawing/2014/main" id="{E32E1427-AC14-4E1E-8FCB-9EFAC89622BE}"/>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40" name="テキスト ボックス 339">
          <a:extLst>
            <a:ext uri="{FF2B5EF4-FFF2-40B4-BE49-F238E27FC236}">
              <a16:creationId xmlns:a16="http://schemas.microsoft.com/office/drawing/2014/main" id="{C7DB6741-72CB-4612-9AEE-31AC8E1ECDE5}"/>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81460B33-E824-4DC9-B427-6BEA48BF6D5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DC7D584F-6967-4599-91E1-90F7D0AE6C1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F8310AA8-1B8E-4D69-9ED9-CBCE9A53BD2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32956</xdr:rowOff>
    </xdr:from>
    <xdr:to>
      <xdr:col>54</xdr:col>
      <xdr:colOff>189865</xdr:colOff>
      <xdr:row>85</xdr:row>
      <xdr:rowOff>75819</xdr:rowOff>
    </xdr:to>
    <xdr:cxnSp macro="">
      <xdr:nvCxnSpPr>
        <xdr:cNvPr id="344" name="直線コネクタ 343">
          <a:extLst>
            <a:ext uri="{FF2B5EF4-FFF2-40B4-BE49-F238E27FC236}">
              <a16:creationId xmlns:a16="http://schemas.microsoft.com/office/drawing/2014/main" id="{26CAC972-7BF2-4C77-9AB9-00B32FC625F0}"/>
            </a:ext>
          </a:extLst>
        </xdr:cNvPr>
        <xdr:cNvCxnSpPr/>
      </xdr:nvCxnSpPr>
      <xdr:spPr>
        <a:xfrm flipV="1">
          <a:off x="10476865" y="13406056"/>
          <a:ext cx="0" cy="1243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345" name="【福祉施設】&#10;一人当たり面積最小値テキスト">
          <a:extLst>
            <a:ext uri="{FF2B5EF4-FFF2-40B4-BE49-F238E27FC236}">
              <a16:creationId xmlns:a16="http://schemas.microsoft.com/office/drawing/2014/main" id="{11F88102-D75E-4787-AF4C-8E2544C87214}"/>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346" name="直線コネクタ 345">
          <a:extLst>
            <a:ext uri="{FF2B5EF4-FFF2-40B4-BE49-F238E27FC236}">
              <a16:creationId xmlns:a16="http://schemas.microsoft.com/office/drawing/2014/main" id="{C4FB88E2-5AAB-4499-BAC7-F25BC6C2C123}"/>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151083</xdr:rowOff>
    </xdr:from>
    <xdr:ext cx="469744" cy="259045"/>
    <xdr:sp macro="" textlink="">
      <xdr:nvSpPr>
        <xdr:cNvPr id="347" name="【福祉施設】&#10;一人当たり面積最大値テキスト">
          <a:extLst>
            <a:ext uri="{FF2B5EF4-FFF2-40B4-BE49-F238E27FC236}">
              <a16:creationId xmlns:a16="http://schemas.microsoft.com/office/drawing/2014/main" id="{22874331-5CDA-488C-A3EC-74C095F41DA1}"/>
            </a:ext>
          </a:extLst>
        </xdr:cNvPr>
        <xdr:cNvSpPr txBox="1"/>
      </xdr:nvSpPr>
      <xdr:spPr>
        <a:xfrm>
          <a:off x="10515600" y="131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32956</xdr:rowOff>
    </xdr:from>
    <xdr:to>
      <xdr:col>55</xdr:col>
      <xdr:colOff>88900</xdr:colOff>
      <xdr:row>78</xdr:row>
      <xdr:rowOff>32956</xdr:rowOff>
    </xdr:to>
    <xdr:cxnSp macro="">
      <xdr:nvCxnSpPr>
        <xdr:cNvPr id="348" name="直線コネクタ 347">
          <a:extLst>
            <a:ext uri="{FF2B5EF4-FFF2-40B4-BE49-F238E27FC236}">
              <a16:creationId xmlns:a16="http://schemas.microsoft.com/office/drawing/2014/main" id="{12EC7F59-218D-4A9B-A2F3-2CA551F0A7D9}"/>
            </a:ext>
          </a:extLst>
        </xdr:cNvPr>
        <xdr:cNvCxnSpPr/>
      </xdr:nvCxnSpPr>
      <xdr:spPr>
        <a:xfrm>
          <a:off x="10388600" y="134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124032</xdr:rowOff>
    </xdr:from>
    <xdr:ext cx="469744" cy="259045"/>
    <xdr:sp macro="" textlink="">
      <xdr:nvSpPr>
        <xdr:cNvPr id="349" name="【福祉施設】&#10;一人当たり面積平均値テキスト">
          <a:extLst>
            <a:ext uri="{FF2B5EF4-FFF2-40B4-BE49-F238E27FC236}">
              <a16:creationId xmlns:a16="http://schemas.microsoft.com/office/drawing/2014/main" id="{3976AC43-0A7C-460E-BBFC-4C468FCD23F1}"/>
            </a:ext>
          </a:extLst>
        </xdr:cNvPr>
        <xdr:cNvSpPr txBox="1"/>
      </xdr:nvSpPr>
      <xdr:spPr>
        <a:xfrm>
          <a:off x="10515600" y="14354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145605</xdr:rowOff>
    </xdr:from>
    <xdr:to>
      <xdr:col>55</xdr:col>
      <xdr:colOff>50800</xdr:colOff>
      <xdr:row>84</xdr:row>
      <xdr:rowOff>75755</xdr:rowOff>
    </xdr:to>
    <xdr:sp macro="" textlink="">
      <xdr:nvSpPr>
        <xdr:cNvPr id="350" name="フローチャート: 判断 349">
          <a:extLst>
            <a:ext uri="{FF2B5EF4-FFF2-40B4-BE49-F238E27FC236}">
              <a16:creationId xmlns:a16="http://schemas.microsoft.com/office/drawing/2014/main" id="{CEA9535C-7E70-4E8C-8CAA-094E4F125938}"/>
            </a:ext>
          </a:extLst>
        </xdr:cNvPr>
        <xdr:cNvSpPr/>
      </xdr:nvSpPr>
      <xdr:spPr>
        <a:xfrm>
          <a:off x="10426700" y="1437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1015</xdr:rowOff>
    </xdr:from>
    <xdr:to>
      <xdr:col>50</xdr:col>
      <xdr:colOff>165100</xdr:colOff>
      <xdr:row>84</xdr:row>
      <xdr:rowOff>102615</xdr:rowOff>
    </xdr:to>
    <xdr:sp macro="" textlink="">
      <xdr:nvSpPr>
        <xdr:cNvPr id="351" name="フローチャート: 判断 350">
          <a:extLst>
            <a:ext uri="{FF2B5EF4-FFF2-40B4-BE49-F238E27FC236}">
              <a16:creationId xmlns:a16="http://schemas.microsoft.com/office/drawing/2014/main" id="{E97482A4-6DC3-43A9-BB79-5C359E959A2F}"/>
            </a:ext>
          </a:extLst>
        </xdr:cNvPr>
        <xdr:cNvSpPr/>
      </xdr:nvSpPr>
      <xdr:spPr>
        <a:xfrm>
          <a:off x="9588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141605</xdr:rowOff>
    </xdr:from>
    <xdr:to>
      <xdr:col>46</xdr:col>
      <xdr:colOff>38100</xdr:colOff>
      <xdr:row>84</xdr:row>
      <xdr:rowOff>71755</xdr:rowOff>
    </xdr:to>
    <xdr:sp macro="" textlink="">
      <xdr:nvSpPr>
        <xdr:cNvPr id="352" name="フローチャート: 判断 351">
          <a:extLst>
            <a:ext uri="{FF2B5EF4-FFF2-40B4-BE49-F238E27FC236}">
              <a16:creationId xmlns:a16="http://schemas.microsoft.com/office/drawing/2014/main" id="{FB415CB4-7416-4988-B5C5-7687D7185E41}"/>
            </a:ext>
          </a:extLst>
        </xdr:cNvPr>
        <xdr:cNvSpPr/>
      </xdr:nvSpPr>
      <xdr:spPr>
        <a:xfrm>
          <a:off x="8699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153606</xdr:rowOff>
    </xdr:from>
    <xdr:to>
      <xdr:col>41</xdr:col>
      <xdr:colOff>101600</xdr:colOff>
      <xdr:row>84</xdr:row>
      <xdr:rowOff>83756</xdr:rowOff>
    </xdr:to>
    <xdr:sp macro="" textlink="">
      <xdr:nvSpPr>
        <xdr:cNvPr id="353" name="フローチャート: 判断 352">
          <a:extLst>
            <a:ext uri="{FF2B5EF4-FFF2-40B4-BE49-F238E27FC236}">
              <a16:creationId xmlns:a16="http://schemas.microsoft.com/office/drawing/2014/main" id="{4B7755AA-BEA9-4B51-9B52-21147BD47392}"/>
            </a:ext>
          </a:extLst>
        </xdr:cNvPr>
        <xdr:cNvSpPr/>
      </xdr:nvSpPr>
      <xdr:spPr>
        <a:xfrm>
          <a:off x="7810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167894</xdr:rowOff>
    </xdr:from>
    <xdr:to>
      <xdr:col>36</xdr:col>
      <xdr:colOff>165100</xdr:colOff>
      <xdr:row>84</xdr:row>
      <xdr:rowOff>98044</xdr:rowOff>
    </xdr:to>
    <xdr:sp macro="" textlink="">
      <xdr:nvSpPr>
        <xdr:cNvPr id="354" name="フローチャート: 判断 353">
          <a:extLst>
            <a:ext uri="{FF2B5EF4-FFF2-40B4-BE49-F238E27FC236}">
              <a16:creationId xmlns:a16="http://schemas.microsoft.com/office/drawing/2014/main" id="{52E91C12-BE74-4D2D-8FB3-A71B75064C2D}"/>
            </a:ext>
          </a:extLst>
        </xdr:cNvPr>
        <xdr:cNvSpPr/>
      </xdr:nvSpPr>
      <xdr:spPr>
        <a:xfrm>
          <a:off x="6921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CF776E8-184C-4235-9FE9-394A49986BD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327D668-DB94-41BD-81E3-7AEA9412F6F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608A9EF-BA9D-4B3F-8145-FC4AEE3F8A7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FC2D1DE-0A27-4232-B7FE-4C58CF03EBC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507D02A-346B-4C57-A82C-71F4E1B0E05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xdr:rowOff>
    </xdr:from>
    <xdr:to>
      <xdr:col>55</xdr:col>
      <xdr:colOff>50800</xdr:colOff>
      <xdr:row>83</xdr:row>
      <xdr:rowOff>112903</xdr:rowOff>
    </xdr:to>
    <xdr:sp macro="" textlink="">
      <xdr:nvSpPr>
        <xdr:cNvPr id="360" name="楕円 359">
          <a:extLst>
            <a:ext uri="{FF2B5EF4-FFF2-40B4-BE49-F238E27FC236}">
              <a16:creationId xmlns:a16="http://schemas.microsoft.com/office/drawing/2014/main" id="{BBCD3EF5-6CC0-4EDD-82C4-F9E8458B3B48}"/>
            </a:ext>
          </a:extLst>
        </xdr:cNvPr>
        <xdr:cNvSpPr/>
      </xdr:nvSpPr>
      <xdr:spPr>
        <a:xfrm>
          <a:off x="10426700" y="1424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34180</xdr:rowOff>
    </xdr:from>
    <xdr:ext cx="469744" cy="259045"/>
    <xdr:sp macro="" textlink="">
      <xdr:nvSpPr>
        <xdr:cNvPr id="361" name="【福祉施設】&#10;一人当たり面積該当値テキスト">
          <a:extLst>
            <a:ext uri="{FF2B5EF4-FFF2-40B4-BE49-F238E27FC236}">
              <a16:creationId xmlns:a16="http://schemas.microsoft.com/office/drawing/2014/main" id="{54D0A411-1ACB-4639-81F3-9AE50E338D8E}"/>
            </a:ext>
          </a:extLst>
        </xdr:cNvPr>
        <xdr:cNvSpPr txBox="1"/>
      </xdr:nvSpPr>
      <xdr:spPr>
        <a:xfrm>
          <a:off x="10515600" y="1409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17018</xdr:rowOff>
    </xdr:from>
    <xdr:to>
      <xdr:col>50</xdr:col>
      <xdr:colOff>165100</xdr:colOff>
      <xdr:row>83</xdr:row>
      <xdr:rowOff>118618</xdr:rowOff>
    </xdr:to>
    <xdr:sp macro="" textlink="">
      <xdr:nvSpPr>
        <xdr:cNvPr id="362" name="楕円 361">
          <a:extLst>
            <a:ext uri="{FF2B5EF4-FFF2-40B4-BE49-F238E27FC236}">
              <a16:creationId xmlns:a16="http://schemas.microsoft.com/office/drawing/2014/main" id="{D96E4B9B-3EB0-4C0F-A5F3-42BB442987E6}"/>
            </a:ext>
          </a:extLst>
        </xdr:cNvPr>
        <xdr:cNvSpPr/>
      </xdr:nvSpPr>
      <xdr:spPr>
        <a:xfrm>
          <a:off x="9588500" y="1424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62103</xdr:rowOff>
    </xdr:from>
    <xdr:to>
      <xdr:col>55</xdr:col>
      <xdr:colOff>0</xdr:colOff>
      <xdr:row>83</xdr:row>
      <xdr:rowOff>67818</xdr:rowOff>
    </xdr:to>
    <xdr:cxnSp macro="">
      <xdr:nvCxnSpPr>
        <xdr:cNvPr id="363" name="直線コネクタ 362">
          <a:extLst>
            <a:ext uri="{FF2B5EF4-FFF2-40B4-BE49-F238E27FC236}">
              <a16:creationId xmlns:a16="http://schemas.microsoft.com/office/drawing/2014/main" id="{E7B83521-1407-4515-9A91-C6D8244A64C5}"/>
            </a:ext>
          </a:extLst>
        </xdr:cNvPr>
        <xdr:cNvCxnSpPr/>
      </xdr:nvCxnSpPr>
      <xdr:spPr>
        <a:xfrm flipV="1">
          <a:off x="9639300" y="14292453"/>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23876</xdr:rowOff>
    </xdr:from>
    <xdr:to>
      <xdr:col>46</xdr:col>
      <xdr:colOff>38100</xdr:colOff>
      <xdr:row>83</xdr:row>
      <xdr:rowOff>125476</xdr:rowOff>
    </xdr:to>
    <xdr:sp macro="" textlink="">
      <xdr:nvSpPr>
        <xdr:cNvPr id="364" name="楕円 363">
          <a:extLst>
            <a:ext uri="{FF2B5EF4-FFF2-40B4-BE49-F238E27FC236}">
              <a16:creationId xmlns:a16="http://schemas.microsoft.com/office/drawing/2014/main" id="{7B430F59-F582-41A9-AD3E-B129B25DFD5F}"/>
            </a:ext>
          </a:extLst>
        </xdr:cNvPr>
        <xdr:cNvSpPr/>
      </xdr:nvSpPr>
      <xdr:spPr>
        <a:xfrm>
          <a:off x="8699500" y="1425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67818</xdr:rowOff>
    </xdr:from>
    <xdr:to>
      <xdr:col>50</xdr:col>
      <xdr:colOff>114300</xdr:colOff>
      <xdr:row>83</xdr:row>
      <xdr:rowOff>74676</xdr:rowOff>
    </xdr:to>
    <xdr:cxnSp macro="">
      <xdr:nvCxnSpPr>
        <xdr:cNvPr id="365" name="直線コネクタ 364">
          <a:extLst>
            <a:ext uri="{FF2B5EF4-FFF2-40B4-BE49-F238E27FC236}">
              <a16:creationId xmlns:a16="http://schemas.microsoft.com/office/drawing/2014/main" id="{1D2FFF5C-A694-4F3F-A7EA-CD5C86DC882A}"/>
            </a:ext>
          </a:extLst>
        </xdr:cNvPr>
        <xdr:cNvCxnSpPr/>
      </xdr:nvCxnSpPr>
      <xdr:spPr>
        <a:xfrm flipV="1">
          <a:off x="8750300" y="1429816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27305</xdr:rowOff>
    </xdr:from>
    <xdr:to>
      <xdr:col>41</xdr:col>
      <xdr:colOff>101600</xdr:colOff>
      <xdr:row>83</xdr:row>
      <xdr:rowOff>128905</xdr:rowOff>
    </xdr:to>
    <xdr:sp macro="" textlink="">
      <xdr:nvSpPr>
        <xdr:cNvPr id="366" name="楕円 365">
          <a:extLst>
            <a:ext uri="{FF2B5EF4-FFF2-40B4-BE49-F238E27FC236}">
              <a16:creationId xmlns:a16="http://schemas.microsoft.com/office/drawing/2014/main" id="{3AB185F1-8DB0-4088-A2F7-3B842D64E2BD}"/>
            </a:ext>
          </a:extLst>
        </xdr:cNvPr>
        <xdr:cNvSpPr/>
      </xdr:nvSpPr>
      <xdr:spPr>
        <a:xfrm>
          <a:off x="7810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74676</xdr:rowOff>
    </xdr:from>
    <xdr:to>
      <xdr:col>45</xdr:col>
      <xdr:colOff>177800</xdr:colOff>
      <xdr:row>83</xdr:row>
      <xdr:rowOff>78105</xdr:rowOff>
    </xdr:to>
    <xdr:cxnSp macro="">
      <xdr:nvCxnSpPr>
        <xdr:cNvPr id="367" name="直線コネクタ 366">
          <a:extLst>
            <a:ext uri="{FF2B5EF4-FFF2-40B4-BE49-F238E27FC236}">
              <a16:creationId xmlns:a16="http://schemas.microsoft.com/office/drawing/2014/main" id="{19AA503B-4F8B-43C6-906C-1F62F4409101}"/>
            </a:ext>
          </a:extLst>
        </xdr:cNvPr>
        <xdr:cNvCxnSpPr/>
      </xdr:nvCxnSpPr>
      <xdr:spPr>
        <a:xfrm flipV="1">
          <a:off x="7861300" y="1430502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30735</xdr:rowOff>
    </xdr:from>
    <xdr:to>
      <xdr:col>36</xdr:col>
      <xdr:colOff>165100</xdr:colOff>
      <xdr:row>83</xdr:row>
      <xdr:rowOff>132335</xdr:rowOff>
    </xdr:to>
    <xdr:sp macro="" textlink="">
      <xdr:nvSpPr>
        <xdr:cNvPr id="368" name="楕円 367">
          <a:extLst>
            <a:ext uri="{FF2B5EF4-FFF2-40B4-BE49-F238E27FC236}">
              <a16:creationId xmlns:a16="http://schemas.microsoft.com/office/drawing/2014/main" id="{0F5EEB4B-F854-454D-A167-A615758E0BAC}"/>
            </a:ext>
          </a:extLst>
        </xdr:cNvPr>
        <xdr:cNvSpPr/>
      </xdr:nvSpPr>
      <xdr:spPr>
        <a:xfrm>
          <a:off x="6921500" y="142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78105</xdr:rowOff>
    </xdr:from>
    <xdr:to>
      <xdr:col>41</xdr:col>
      <xdr:colOff>50800</xdr:colOff>
      <xdr:row>83</xdr:row>
      <xdr:rowOff>81535</xdr:rowOff>
    </xdr:to>
    <xdr:cxnSp macro="">
      <xdr:nvCxnSpPr>
        <xdr:cNvPr id="369" name="直線コネクタ 368">
          <a:extLst>
            <a:ext uri="{FF2B5EF4-FFF2-40B4-BE49-F238E27FC236}">
              <a16:creationId xmlns:a16="http://schemas.microsoft.com/office/drawing/2014/main" id="{3CBE0EED-DF7D-479C-B678-C81566DF7F13}"/>
            </a:ext>
          </a:extLst>
        </xdr:cNvPr>
        <xdr:cNvCxnSpPr/>
      </xdr:nvCxnSpPr>
      <xdr:spPr>
        <a:xfrm flipV="1">
          <a:off x="6972300" y="14308455"/>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93742</xdr:rowOff>
    </xdr:from>
    <xdr:ext cx="469744" cy="259045"/>
    <xdr:sp macro="" textlink="">
      <xdr:nvSpPr>
        <xdr:cNvPr id="370" name="n_1aveValue【福祉施設】&#10;一人当たり面積">
          <a:extLst>
            <a:ext uri="{FF2B5EF4-FFF2-40B4-BE49-F238E27FC236}">
              <a16:creationId xmlns:a16="http://schemas.microsoft.com/office/drawing/2014/main" id="{9862BB03-A06A-48C5-928C-37C4BBCE0CCB}"/>
            </a:ext>
          </a:extLst>
        </xdr:cNvPr>
        <xdr:cNvSpPr txBox="1"/>
      </xdr:nvSpPr>
      <xdr:spPr>
        <a:xfrm>
          <a:off x="93917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62882</xdr:rowOff>
    </xdr:from>
    <xdr:ext cx="469744" cy="259045"/>
    <xdr:sp macro="" textlink="">
      <xdr:nvSpPr>
        <xdr:cNvPr id="371" name="n_2aveValue【福祉施設】&#10;一人当たり面積">
          <a:extLst>
            <a:ext uri="{FF2B5EF4-FFF2-40B4-BE49-F238E27FC236}">
              <a16:creationId xmlns:a16="http://schemas.microsoft.com/office/drawing/2014/main" id="{099FBDBA-5BF5-431E-820F-E31194901CF6}"/>
            </a:ext>
          </a:extLst>
        </xdr:cNvPr>
        <xdr:cNvSpPr txBox="1"/>
      </xdr:nvSpPr>
      <xdr:spPr>
        <a:xfrm>
          <a:off x="8515427" y="1446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74883</xdr:rowOff>
    </xdr:from>
    <xdr:ext cx="469744" cy="259045"/>
    <xdr:sp macro="" textlink="">
      <xdr:nvSpPr>
        <xdr:cNvPr id="372" name="n_3aveValue【福祉施設】&#10;一人当たり面積">
          <a:extLst>
            <a:ext uri="{FF2B5EF4-FFF2-40B4-BE49-F238E27FC236}">
              <a16:creationId xmlns:a16="http://schemas.microsoft.com/office/drawing/2014/main" id="{C544447E-A194-4C08-86D1-B58193F516E5}"/>
            </a:ext>
          </a:extLst>
        </xdr:cNvPr>
        <xdr:cNvSpPr txBox="1"/>
      </xdr:nvSpPr>
      <xdr:spPr>
        <a:xfrm>
          <a:off x="7626427" y="1447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89171</xdr:rowOff>
    </xdr:from>
    <xdr:ext cx="469744" cy="259045"/>
    <xdr:sp macro="" textlink="">
      <xdr:nvSpPr>
        <xdr:cNvPr id="373" name="n_4aveValue【福祉施設】&#10;一人当たり面積">
          <a:extLst>
            <a:ext uri="{FF2B5EF4-FFF2-40B4-BE49-F238E27FC236}">
              <a16:creationId xmlns:a16="http://schemas.microsoft.com/office/drawing/2014/main" id="{292BA9B9-08B7-4A2C-A68B-12DE931C4113}"/>
            </a:ext>
          </a:extLst>
        </xdr:cNvPr>
        <xdr:cNvSpPr txBox="1"/>
      </xdr:nvSpPr>
      <xdr:spPr>
        <a:xfrm>
          <a:off x="6737427"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135145</xdr:rowOff>
    </xdr:from>
    <xdr:ext cx="469744" cy="259045"/>
    <xdr:sp macro="" textlink="">
      <xdr:nvSpPr>
        <xdr:cNvPr id="374" name="n_1mainValue【福祉施設】&#10;一人当たり面積">
          <a:extLst>
            <a:ext uri="{FF2B5EF4-FFF2-40B4-BE49-F238E27FC236}">
              <a16:creationId xmlns:a16="http://schemas.microsoft.com/office/drawing/2014/main" id="{6BD6C48E-B1A2-4278-9600-D69DE2A46E26}"/>
            </a:ext>
          </a:extLst>
        </xdr:cNvPr>
        <xdr:cNvSpPr txBox="1"/>
      </xdr:nvSpPr>
      <xdr:spPr>
        <a:xfrm>
          <a:off x="9391727" y="1402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142003</xdr:rowOff>
    </xdr:from>
    <xdr:ext cx="469744" cy="259045"/>
    <xdr:sp macro="" textlink="">
      <xdr:nvSpPr>
        <xdr:cNvPr id="375" name="n_2mainValue【福祉施設】&#10;一人当たり面積">
          <a:extLst>
            <a:ext uri="{FF2B5EF4-FFF2-40B4-BE49-F238E27FC236}">
              <a16:creationId xmlns:a16="http://schemas.microsoft.com/office/drawing/2014/main" id="{68CB1B0F-FDD1-4B24-B3B2-B623A49A31A2}"/>
            </a:ext>
          </a:extLst>
        </xdr:cNvPr>
        <xdr:cNvSpPr txBox="1"/>
      </xdr:nvSpPr>
      <xdr:spPr>
        <a:xfrm>
          <a:off x="8515427" y="1402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145432</xdr:rowOff>
    </xdr:from>
    <xdr:ext cx="469744" cy="259045"/>
    <xdr:sp macro="" textlink="">
      <xdr:nvSpPr>
        <xdr:cNvPr id="376" name="n_3mainValue【福祉施設】&#10;一人当たり面積">
          <a:extLst>
            <a:ext uri="{FF2B5EF4-FFF2-40B4-BE49-F238E27FC236}">
              <a16:creationId xmlns:a16="http://schemas.microsoft.com/office/drawing/2014/main" id="{9522F458-6A58-410E-B2A8-1A187F11D7DE}"/>
            </a:ext>
          </a:extLst>
        </xdr:cNvPr>
        <xdr:cNvSpPr txBox="1"/>
      </xdr:nvSpPr>
      <xdr:spPr>
        <a:xfrm>
          <a:off x="7626427" y="1403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148862</xdr:rowOff>
    </xdr:from>
    <xdr:ext cx="469744" cy="259045"/>
    <xdr:sp macro="" textlink="">
      <xdr:nvSpPr>
        <xdr:cNvPr id="377" name="n_4mainValue【福祉施設】&#10;一人当たり面積">
          <a:extLst>
            <a:ext uri="{FF2B5EF4-FFF2-40B4-BE49-F238E27FC236}">
              <a16:creationId xmlns:a16="http://schemas.microsoft.com/office/drawing/2014/main" id="{3AF21DEC-AA5D-4CB3-8E41-17D94ECEF4C0}"/>
            </a:ext>
          </a:extLst>
        </xdr:cNvPr>
        <xdr:cNvSpPr txBox="1"/>
      </xdr:nvSpPr>
      <xdr:spPr>
        <a:xfrm>
          <a:off x="6737427" y="1403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12310014-E7D8-43DC-950D-3A070C19328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EFE8ED00-8575-418F-973F-188759F32ED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40EBBF4A-AE11-49EB-9F54-42B3C513242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E6808D46-1B9D-4EC3-9496-A545E3D006B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FD31BAD3-B157-4AF2-9898-90C6BEA4BAC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AF453835-504C-4A15-9188-B69A7EC7DE5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97A87F2C-DD0C-4D13-BA8F-3C54B1C7A2F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A8CAE8-22A6-4D9E-80FD-BF72ABB0543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7D97B14D-E039-4207-98E4-76227F2CF2E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ADC5CE4A-7E5E-42CB-AAD9-D19EB168C9F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C0221190-1ADF-4BA0-A50F-6A18150FD66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D35CBD95-B938-49AA-B6C0-F91CAD11390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F77CA100-E214-4759-A8C5-E39833FC813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16414914-135B-4E97-8EED-6447B4C5EF8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A5B1B074-F8AD-49B1-895D-EE455E9DECF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31AD5339-A6AF-4C92-8C83-60A553AD8F2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78A372E6-62D1-4ABE-B91C-A709311EA8E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EDC53E39-20ED-42DB-961B-F394705FB6C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0B910497-AA74-4C82-A12C-709E423C887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D5D38B6B-042E-4B6B-8484-C8E39EA77BB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C67AE5CA-125F-4386-9F1A-4EB764CD5E8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9DC9FB4C-3E53-4BF9-9DC6-3455731BD9D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8617392C-73F5-4FC1-88BF-112156B4C00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D60FAEA8-3842-4A71-BA1E-4F0B2F345445}"/>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2" name="正方形/長方形 401">
          <a:extLst>
            <a:ext uri="{FF2B5EF4-FFF2-40B4-BE49-F238E27FC236}">
              <a16:creationId xmlns:a16="http://schemas.microsoft.com/office/drawing/2014/main" id="{21B4D087-897D-4BC0-9C5F-253D0C8EC2F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3" name="正方形/長方形 402">
          <a:extLst>
            <a:ext uri="{FF2B5EF4-FFF2-40B4-BE49-F238E27FC236}">
              <a16:creationId xmlns:a16="http://schemas.microsoft.com/office/drawing/2014/main" id="{ECEF8E04-AE9A-41A0-A39D-364EEA6B602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4" name="正方形/長方形 403">
          <a:extLst>
            <a:ext uri="{FF2B5EF4-FFF2-40B4-BE49-F238E27FC236}">
              <a16:creationId xmlns:a16="http://schemas.microsoft.com/office/drawing/2014/main" id="{988A9351-E1F9-4167-B2DF-AE481D4656D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5" name="正方形/長方形 404">
          <a:extLst>
            <a:ext uri="{FF2B5EF4-FFF2-40B4-BE49-F238E27FC236}">
              <a16:creationId xmlns:a16="http://schemas.microsoft.com/office/drawing/2014/main" id="{C413DC52-4C3E-45D0-A372-88E5BB30967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6" name="正方形/長方形 405">
          <a:extLst>
            <a:ext uri="{FF2B5EF4-FFF2-40B4-BE49-F238E27FC236}">
              <a16:creationId xmlns:a16="http://schemas.microsoft.com/office/drawing/2014/main" id="{DC73FA4C-CE93-4439-ABC6-AD433EBD47A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7" name="正方形/長方形 406">
          <a:extLst>
            <a:ext uri="{FF2B5EF4-FFF2-40B4-BE49-F238E27FC236}">
              <a16:creationId xmlns:a16="http://schemas.microsoft.com/office/drawing/2014/main" id="{E2A71585-7DD6-474D-803E-905ABF16625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8" name="正方形/長方形 407">
          <a:extLst>
            <a:ext uri="{FF2B5EF4-FFF2-40B4-BE49-F238E27FC236}">
              <a16:creationId xmlns:a16="http://schemas.microsoft.com/office/drawing/2014/main" id="{FCDB6F35-DF06-409E-AA1E-A8FBED48635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9" name="正方形/長方形 408">
          <a:extLst>
            <a:ext uri="{FF2B5EF4-FFF2-40B4-BE49-F238E27FC236}">
              <a16:creationId xmlns:a16="http://schemas.microsoft.com/office/drawing/2014/main" id="{0C85C36F-5771-42D8-99D2-A2DAA790B471}"/>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35B282D4-4E9B-403F-9499-105B64914E3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712FE4E8-9A27-404B-A3DD-E5DDB407DE7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9D456671-7CF5-452C-8591-7717006B5ED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071FCD55-C729-4659-9285-11E9C318CE4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329AB426-9C48-4B91-84E7-2FC9CDA6D9E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64F5A22B-62FD-488B-A2A1-2CCE5A9A5B9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6058D072-C3F8-41B8-AC09-061919B7373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807B6153-2EB3-4AA7-B32C-3B2957867C5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DDD22E29-DB0C-4EEA-BB21-2845EB57629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27963399-170A-4F43-B86D-CDB96A91D1E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139FD6DA-2741-4C36-940C-B1CACD74A04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1" name="直線コネクタ 420">
          <a:extLst>
            <a:ext uri="{FF2B5EF4-FFF2-40B4-BE49-F238E27FC236}">
              <a16:creationId xmlns:a16="http://schemas.microsoft.com/office/drawing/2014/main" id="{D363F62A-CB7F-431D-9669-BACD752F737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2" name="テキスト ボックス 421">
          <a:extLst>
            <a:ext uri="{FF2B5EF4-FFF2-40B4-BE49-F238E27FC236}">
              <a16:creationId xmlns:a16="http://schemas.microsoft.com/office/drawing/2014/main" id="{36DDAB37-F9CA-4EE9-9291-F60926E26411}"/>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3" name="直線コネクタ 422">
          <a:extLst>
            <a:ext uri="{FF2B5EF4-FFF2-40B4-BE49-F238E27FC236}">
              <a16:creationId xmlns:a16="http://schemas.microsoft.com/office/drawing/2014/main" id="{8823DE1A-B52E-4939-87FD-811F5120B98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4" name="テキスト ボックス 423">
          <a:extLst>
            <a:ext uri="{FF2B5EF4-FFF2-40B4-BE49-F238E27FC236}">
              <a16:creationId xmlns:a16="http://schemas.microsoft.com/office/drawing/2014/main" id="{88FAAA7C-E778-4C74-B60D-CE8A4DC5975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5" name="直線コネクタ 424">
          <a:extLst>
            <a:ext uri="{FF2B5EF4-FFF2-40B4-BE49-F238E27FC236}">
              <a16:creationId xmlns:a16="http://schemas.microsoft.com/office/drawing/2014/main" id="{827F2B7C-BD11-4D9F-8B85-A5222E50909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6" name="テキスト ボックス 425">
          <a:extLst>
            <a:ext uri="{FF2B5EF4-FFF2-40B4-BE49-F238E27FC236}">
              <a16:creationId xmlns:a16="http://schemas.microsoft.com/office/drawing/2014/main" id="{A8A4154A-AB13-4697-BC42-812D88E05FF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7" name="直線コネクタ 426">
          <a:extLst>
            <a:ext uri="{FF2B5EF4-FFF2-40B4-BE49-F238E27FC236}">
              <a16:creationId xmlns:a16="http://schemas.microsoft.com/office/drawing/2014/main" id="{18FECD64-36D2-4098-848B-8F2854D0F0F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8" name="テキスト ボックス 427">
          <a:extLst>
            <a:ext uri="{FF2B5EF4-FFF2-40B4-BE49-F238E27FC236}">
              <a16:creationId xmlns:a16="http://schemas.microsoft.com/office/drawing/2014/main" id="{23EE2891-6D33-4941-87FA-4284143BC1A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9" name="直線コネクタ 428">
          <a:extLst>
            <a:ext uri="{FF2B5EF4-FFF2-40B4-BE49-F238E27FC236}">
              <a16:creationId xmlns:a16="http://schemas.microsoft.com/office/drawing/2014/main" id="{28288616-B396-4FCB-B9EB-25E89FA8E58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0" name="テキスト ボックス 429">
          <a:extLst>
            <a:ext uri="{FF2B5EF4-FFF2-40B4-BE49-F238E27FC236}">
              <a16:creationId xmlns:a16="http://schemas.microsoft.com/office/drawing/2014/main" id="{33A66AD1-6BAA-4B93-975C-85904114119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1" name="直線コネクタ 430">
          <a:extLst>
            <a:ext uri="{FF2B5EF4-FFF2-40B4-BE49-F238E27FC236}">
              <a16:creationId xmlns:a16="http://schemas.microsoft.com/office/drawing/2014/main" id="{FFD60CB3-CAA6-4C05-89A7-A76538C51FE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2" name="テキスト ボックス 431">
          <a:extLst>
            <a:ext uri="{FF2B5EF4-FFF2-40B4-BE49-F238E27FC236}">
              <a16:creationId xmlns:a16="http://schemas.microsoft.com/office/drawing/2014/main" id="{92F9F5BD-37FB-4E99-B952-040772A8EB01}"/>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a:extLst>
            <a:ext uri="{FF2B5EF4-FFF2-40B4-BE49-F238E27FC236}">
              <a16:creationId xmlns:a16="http://schemas.microsoft.com/office/drawing/2014/main" id="{BE4EA48A-B100-42DE-9A06-FB8AEA2620C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保健センター・保健所】&#10;有形固定資産減価償却率グラフ枠">
          <a:extLst>
            <a:ext uri="{FF2B5EF4-FFF2-40B4-BE49-F238E27FC236}">
              <a16:creationId xmlns:a16="http://schemas.microsoft.com/office/drawing/2014/main" id="{01A0CA86-23DF-426C-8704-31919825F60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64</xdr:row>
      <xdr:rowOff>83276</xdr:rowOff>
    </xdr:to>
    <xdr:cxnSp macro="">
      <xdr:nvCxnSpPr>
        <xdr:cNvPr id="435" name="直線コネクタ 434">
          <a:extLst>
            <a:ext uri="{FF2B5EF4-FFF2-40B4-BE49-F238E27FC236}">
              <a16:creationId xmlns:a16="http://schemas.microsoft.com/office/drawing/2014/main" id="{B9586B41-8467-49AF-9DDF-4DDF1A6166C7}"/>
            </a:ext>
          </a:extLst>
        </xdr:cNvPr>
        <xdr:cNvCxnSpPr/>
      </xdr:nvCxnSpPr>
      <xdr:spPr>
        <a:xfrm flipV="1">
          <a:off x="16318864" y="9612630"/>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87103</xdr:rowOff>
    </xdr:from>
    <xdr:ext cx="405111" cy="259045"/>
    <xdr:sp macro="" textlink="">
      <xdr:nvSpPr>
        <xdr:cNvPr id="436" name="【保健センター・保健所】&#10;有形固定資産減価償却率最小値テキスト">
          <a:extLst>
            <a:ext uri="{FF2B5EF4-FFF2-40B4-BE49-F238E27FC236}">
              <a16:creationId xmlns:a16="http://schemas.microsoft.com/office/drawing/2014/main" id="{4FF7C344-B543-460D-8446-B02E88EECA18}"/>
            </a:ext>
          </a:extLst>
        </xdr:cNvPr>
        <xdr:cNvSpPr txBox="1"/>
      </xdr:nvSpPr>
      <xdr:spPr>
        <a:xfrm>
          <a:off x="16357600" y="1105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83276</xdr:rowOff>
    </xdr:from>
    <xdr:to>
      <xdr:col>86</xdr:col>
      <xdr:colOff>25400</xdr:colOff>
      <xdr:row>64</xdr:row>
      <xdr:rowOff>83276</xdr:rowOff>
    </xdr:to>
    <xdr:cxnSp macro="">
      <xdr:nvCxnSpPr>
        <xdr:cNvPr id="437" name="直線コネクタ 436">
          <a:extLst>
            <a:ext uri="{FF2B5EF4-FFF2-40B4-BE49-F238E27FC236}">
              <a16:creationId xmlns:a16="http://schemas.microsoft.com/office/drawing/2014/main" id="{48139F62-643C-4F26-AAD0-988624779D05}"/>
            </a:ext>
          </a:extLst>
        </xdr:cNvPr>
        <xdr:cNvCxnSpPr/>
      </xdr:nvCxnSpPr>
      <xdr:spPr>
        <a:xfrm>
          <a:off x="16230600" y="1105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438" name="【保健センター・保健所】&#10;有形固定資産減価償却率最大値テキスト">
          <a:extLst>
            <a:ext uri="{FF2B5EF4-FFF2-40B4-BE49-F238E27FC236}">
              <a16:creationId xmlns:a16="http://schemas.microsoft.com/office/drawing/2014/main" id="{8ED6508E-9131-4A27-96C3-58363A5F91C6}"/>
            </a:ext>
          </a:extLst>
        </xdr:cNvPr>
        <xdr:cNvSpPr txBox="1"/>
      </xdr:nvSpPr>
      <xdr:spPr>
        <a:xfrm>
          <a:off x="16357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439" name="直線コネクタ 438">
          <a:extLst>
            <a:ext uri="{FF2B5EF4-FFF2-40B4-BE49-F238E27FC236}">
              <a16:creationId xmlns:a16="http://schemas.microsoft.com/office/drawing/2014/main" id="{374935D5-19AB-42CB-9F29-8871CF5B02F3}"/>
            </a:ext>
          </a:extLst>
        </xdr:cNvPr>
        <xdr:cNvCxnSpPr/>
      </xdr:nvCxnSpPr>
      <xdr:spPr>
        <a:xfrm>
          <a:off x="16230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43923</xdr:rowOff>
    </xdr:from>
    <xdr:ext cx="405111" cy="259045"/>
    <xdr:sp macro="" textlink="">
      <xdr:nvSpPr>
        <xdr:cNvPr id="440" name="【保健センター・保健所】&#10;有形固定資産減価償却率平均値テキスト">
          <a:extLst>
            <a:ext uri="{FF2B5EF4-FFF2-40B4-BE49-F238E27FC236}">
              <a16:creationId xmlns:a16="http://schemas.microsoft.com/office/drawing/2014/main" id="{A1F59910-76C6-40EA-857B-9E6FEC71EB31}"/>
            </a:ext>
          </a:extLst>
        </xdr:cNvPr>
        <xdr:cNvSpPr txBox="1"/>
      </xdr:nvSpPr>
      <xdr:spPr>
        <a:xfrm>
          <a:off x="16357600" y="10159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21046</xdr:rowOff>
    </xdr:from>
    <xdr:to>
      <xdr:col>85</xdr:col>
      <xdr:colOff>177800</xdr:colOff>
      <xdr:row>60</xdr:row>
      <xdr:rowOff>122646</xdr:rowOff>
    </xdr:to>
    <xdr:sp macro="" textlink="">
      <xdr:nvSpPr>
        <xdr:cNvPr id="441" name="フローチャート: 判断 440">
          <a:extLst>
            <a:ext uri="{FF2B5EF4-FFF2-40B4-BE49-F238E27FC236}">
              <a16:creationId xmlns:a16="http://schemas.microsoft.com/office/drawing/2014/main" id="{B815328D-7F09-41BE-B485-5B7530F03F77}"/>
            </a:ext>
          </a:extLst>
        </xdr:cNvPr>
        <xdr:cNvSpPr/>
      </xdr:nvSpPr>
      <xdr:spPr>
        <a:xfrm>
          <a:off x="162687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442" name="フローチャート: 判断 441">
          <a:extLst>
            <a:ext uri="{FF2B5EF4-FFF2-40B4-BE49-F238E27FC236}">
              <a16:creationId xmlns:a16="http://schemas.microsoft.com/office/drawing/2014/main" id="{260024DD-8DE6-4565-A9B8-7F898E588432}"/>
            </a:ext>
          </a:extLst>
        </xdr:cNvPr>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136978</xdr:rowOff>
    </xdr:from>
    <xdr:to>
      <xdr:col>76</xdr:col>
      <xdr:colOff>165100</xdr:colOff>
      <xdr:row>60</xdr:row>
      <xdr:rowOff>67128</xdr:rowOff>
    </xdr:to>
    <xdr:sp macro="" textlink="">
      <xdr:nvSpPr>
        <xdr:cNvPr id="443" name="フローチャート: 判断 442">
          <a:extLst>
            <a:ext uri="{FF2B5EF4-FFF2-40B4-BE49-F238E27FC236}">
              <a16:creationId xmlns:a16="http://schemas.microsoft.com/office/drawing/2014/main" id="{A864E641-CFDA-4F8A-9DD8-CEED0E3DC4C6}"/>
            </a:ext>
          </a:extLst>
        </xdr:cNvPr>
        <xdr:cNvSpPr/>
      </xdr:nvSpPr>
      <xdr:spPr>
        <a:xfrm>
          <a:off x="14541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120650</xdr:rowOff>
    </xdr:from>
    <xdr:to>
      <xdr:col>72</xdr:col>
      <xdr:colOff>38100</xdr:colOff>
      <xdr:row>60</xdr:row>
      <xdr:rowOff>50800</xdr:rowOff>
    </xdr:to>
    <xdr:sp macro="" textlink="">
      <xdr:nvSpPr>
        <xdr:cNvPr id="444" name="フローチャート: 判断 443">
          <a:extLst>
            <a:ext uri="{FF2B5EF4-FFF2-40B4-BE49-F238E27FC236}">
              <a16:creationId xmlns:a16="http://schemas.microsoft.com/office/drawing/2014/main" id="{ABC12AD6-D831-4B4A-BA85-9A644D8304A3}"/>
            </a:ext>
          </a:extLst>
        </xdr:cNvPr>
        <xdr:cNvSpPr/>
      </xdr:nvSpPr>
      <xdr:spPr>
        <a:xfrm>
          <a:off x="1365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70031</xdr:rowOff>
    </xdr:from>
    <xdr:to>
      <xdr:col>67</xdr:col>
      <xdr:colOff>101600</xdr:colOff>
      <xdr:row>60</xdr:row>
      <xdr:rowOff>181</xdr:rowOff>
    </xdr:to>
    <xdr:sp macro="" textlink="">
      <xdr:nvSpPr>
        <xdr:cNvPr id="445" name="フローチャート: 判断 444">
          <a:extLst>
            <a:ext uri="{FF2B5EF4-FFF2-40B4-BE49-F238E27FC236}">
              <a16:creationId xmlns:a16="http://schemas.microsoft.com/office/drawing/2014/main" id="{26A2CCBE-167B-4A98-B474-5A3EAAC8055C}"/>
            </a:ext>
          </a:extLst>
        </xdr:cNvPr>
        <xdr:cNvSpPr/>
      </xdr:nvSpPr>
      <xdr:spPr>
        <a:xfrm>
          <a:off x="12763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1619EE15-6425-4906-9115-966D8FFEFEC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D26C31C5-9E4D-4580-B3CA-F298706AA88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A2C0E80D-BEF9-49ED-8CDD-ED57DED564E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6252BA28-9FC6-4090-B28C-B9FB656E4F4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CED92054-AE44-42CD-92D7-B61BCA220FF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110853</xdr:rowOff>
    </xdr:from>
    <xdr:to>
      <xdr:col>85</xdr:col>
      <xdr:colOff>177800</xdr:colOff>
      <xdr:row>63</xdr:row>
      <xdr:rowOff>41003</xdr:rowOff>
    </xdr:to>
    <xdr:sp macro="" textlink="">
      <xdr:nvSpPr>
        <xdr:cNvPr id="451" name="楕円 450">
          <a:extLst>
            <a:ext uri="{FF2B5EF4-FFF2-40B4-BE49-F238E27FC236}">
              <a16:creationId xmlns:a16="http://schemas.microsoft.com/office/drawing/2014/main" id="{17F19E90-1136-438C-B600-C8880AE9004A}"/>
            </a:ext>
          </a:extLst>
        </xdr:cNvPr>
        <xdr:cNvSpPr/>
      </xdr:nvSpPr>
      <xdr:spPr>
        <a:xfrm>
          <a:off x="16268700" y="107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89280</xdr:rowOff>
    </xdr:from>
    <xdr:ext cx="405111" cy="259045"/>
    <xdr:sp macro="" textlink="">
      <xdr:nvSpPr>
        <xdr:cNvPr id="452" name="【保健センター・保健所】&#10;有形固定資産減価償却率該当値テキスト">
          <a:extLst>
            <a:ext uri="{FF2B5EF4-FFF2-40B4-BE49-F238E27FC236}">
              <a16:creationId xmlns:a16="http://schemas.microsoft.com/office/drawing/2014/main" id="{18081D05-03BC-4529-9F49-29B43B1375B0}"/>
            </a:ext>
          </a:extLst>
        </xdr:cNvPr>
        <xdr:cNvSpPr txBox="1"/>
      </xdr:nvSpPr>
      <xdr:spPr>
        <a:xfrm>
          <a:off x="16357600" y="1071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65133</xdr:rowOff>
    </xdr:from>
    <xdr:to>
      <xdr:col>81</xdr:col>
      <xdr:colOff>101600</xdr:colOff>
      <xdr:row>62</xdr:row>
      <xdr:rowOff>166733</xdr:rowOff>
    </xdr:to>
    <xdr:sp macro="" textlink="">
      <xdr:nvSpPr>
        <xdr:cNvPr id="453" name="楕円 452">
          <a:extLst>
            <a:ext uri="{FF2B5EF4-FFF2-40B4-BE49-F238E27FC236}">
              <a16:creationId xmlns:a16="http://schemas.microsoft.com/office/drawing/2014/main" id="{A6ED6197-1C37-4300-A8C7-96A5E5C2EF93}"/>
            </a:ext>
          </a:extLst>
        </xdr:cNvPr>
        <xdr:cNvSpPr/>
      </xdr:nvSpPr>
      <xdr:spPr>
        <a:xfrm>
          <a:off x="15430500" y="1069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115933</xdr:rowOff>
    </xdr:from>
    <xdr:to>
      <xdr:col>85</xdr:col>
      <xdr:colOff>127000</xdr:colOff>
      <xdr:row>62</xdr:row>
      <xdr:rowOff>161653</xdr:rowOff>
    </xdr:to>
    <xdr:cxnSp macro="">
      <xdr:nvCxnSpPr>
        <xdr:cNvPr id="454" name="直線コネクタ 453">
          <a:extLst>
            <a:ext uri="{FF2B5EF4-FFF2-40B4-BE49-F238E27FC236}">
              <a16:creationId xmlns:a16="http://schemas.microsoft.com/office/drawing/2014/main" id="{1A6E76DA-5981-44AA-BB21-0724CDEBA83F}"/>
            </a:ext>
          </a:extLst>
        </xdr:cNvPr>
        <xdr:cNvCxnSpPr/>
      </xdr:nvCxnSpPr>
      <xdr:spPr>
        <a:xfrm>
          <a:off x="15481300" y="1074583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50437</xdr:rowOff>
    </xdr:from>
    <xdr:to>
      <xdr:col>76</xdr:col>
      <xdr:colOff>165100</xdr:colOff>
      <xdr:row>62</xdr:row>
      <xdr:rowOff>152037</xdr:rowOff>
    </xdr:to>
    <xdr:sp macro="" textlink="">
      <xdr:nvSpPr>
        <xdr:cNvPr id="455" name="楕円 454">
          <a:extLst>
            <a:ext uri="{FF2B5EF4-FFF2-40B4-BE49-F238E27FC236}">
              <a16:creationId xmlns:a16="http://schemas.microsoft.com/office/drawing/2014/main" id="{6C61FF91-1C27-41D2-B2EC-AAFB964F7F67}"/>
            </a:ext>
          </a:extLst>
        </xdr:cNvPr>
        <xdr:cNvSpPr/>
      </xdr:nvSpPr>
      <xdr:spPr>
        <a:xfrm>
          <a:off x="14541500" y="106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101237</xdr:rowOff>
    </xdr:from>
    <xdr:to>
      <xdr:col>81</xdr:col>
      <xdr:colOff>50800</xdr:colOff>
      <xdr:row>62</xdr:row>
      <xdr:rowOff>115933</xdr:rowOff>
    </xdr:to>
    <xdr:cxnSp macro="">
      <xdr:nvCxnSpPr>
        <xdr:cNvPr id="456" name="直線コネクタ 455">
          <a:extLst>
            <a:ext uri="{FF2B5EF4-FFF2-40B4-BE49-F238E27FC236}">
              <a16:creationId xmlns:a16="http://schemas.microsoft.com/office/drawing/2014/main" id="{081379FE-D859-41F7-9D95-AD59C3EBC9BA}"/>
            </a:ext>
          </a:extLst>
        </xdr:cNvPr>
        <xdr:cNvCxnSpPr/>
      </xdr:nvCxnSpPr>
      <xdr:spPr>
        <a:xfrm>
          <a:off x="14592300" y="1073113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4717</xdr:rowOff>
    </xdr:from>
    <xdr:to>
      <xdr:col>72</xdr:col>
      <xdr:colOff>38100</xdr:colOff>
      <xdr:row>62</xdr:row>
      <xdr:rowOff>106317</xdr:rowOff>
    </xdr:to>
    <xdr:sp macro="" textlink="">
      <xdr:nvSpPr>
        <xdr:cNvPr id="457" name="楕円 456">
          <a:extLst>
            <a:ext uri="{FF2B5EF4-FFF2-40B4-BE49-F238E27FC236}">
              <a16:creationId xmlns:a16="http://schemas.microsoft.com/office/drawing/2014/main" id="{B74EBDA4-28CB-4646-A4FB-CE85D9488B35}"/>
            </a:ext>
          </a:extLst>
        </xdr:cNvPr>
        <xdr:cNvSpPr/>
      </xdr:nvSpPr>
      <xdr:spPr>
        <a:xfrm>
          <a:off x="13652500"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55517</xdr:rowOff>
    </xdr:from>
    <xdr:to>
      <xdr:col>76</xdr:col>
      <xdr:colOff>114300</xdr:colOff>
      <xdr:row>62</xdr:row>
      <xdr:rowOff>101237</xdr:rowOff>
    </xdr:to>
    <xdr:cxnSp macro="">
      <xdr:nvCxnSpPr>
        <xdr:cNvPr id="458" name="直線コネクタ 457">
          <a:extLst>
            <a:ext uri="{FF2B5EF4-FFF2-40B4-BE49-F238E27FC236}">
              <a16:creationId xmlns:a16="http://schemas.microsoft.com/office/drawing/2014/main" id="{8579DFC9-8C50-46EB-8E7C-38FBC7B19CCB}"/>
            </a:ext>
          </a:extLst>
        </xdr:cNvPr>
        <xdr:cNvCxnSpPr/>
      </xdr:nvCxnSpPr>
      <xdr:spPr>
        <a:xfrm>
          <a:off x="13703300" y="1068541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130447</xdr:rowOff>
    </xdr:from>
    <xdr:to>
      <xdr:col>67</xdr:col>
      <xdr:colOff>101600</xdr:colOff>
      <xdr:row>62</xdr:row>
      <xdr:rowOff>60597</xdr:rowOff>
    </xdr:to>
    <xdr:sp macro="" textlink="">
      <xdr:nvSpPr>
        <xdr:cNvPr id="459" name="楕円 458">
          <a:extLst>
            <a:ext uri="{FF2B5EF4-FFF2-40B4-BE49-F238E27FC236}">
              <a16:creationId xmlns:a16="http://schemas.microsoft.com/office/drawing/2014/main" id="{56BD25E4-3A21-4BA1-B900-8580021FB859}"/>
            </a:ext>
          </a:extLst>
        </xdr:cNvPr>
        <xdr:cNvSpPr/>
      </xdr:nvSpPr>
      <xdr:spPr>
        <a:xfrm>
          <a:off x="12763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9797</xdr:rowOff>
    </xdr:from>
    <xdr:to>
      <xdr:col>71</xdr:col>
      <xdr:colOff>177800</xdr:colOff>
      <xdr:row>62</xdr:row>
      <xdr:rowOff>55517</xdr:rowOff>
    </xdr:to>
    <xdr:cxnSp macro="">
      <xdr:nvCxnSpPr>
        <xdr:cNvPr id="460" name="直線コネクタ 459">
          <a:extLst>
            <a:ext uri="{FF2B5EF4-FFF2-40B4-BE49-F238E27FC236}">
              <a16:creationId xmlns:a16="http://schemas.microsoft.com/office/drawing/2014/main" id="{91B1270B-8B5A-4E5F-93EB-5BF5C835F81A}"/>
            </a:ext>
          </a:extLst>
        </xdr:cNvPr>
        <xdr:cNvCxnSpPr/>
      </xdr:nvCxnSpPr>
      <xdr:spPr>
        <a:xfrm>
          <a:off x="12814300" y="1063969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86921</xdr:rowOff>
    </xdr:from>
    <xdr:ext cx="405111" cy="259045"/>
    <xdr:sp macro="" textlink="">
      <xdr:nvSpPr>
        <xdr:cNvPr id="461" name="n_1aveValue【保健センター・保健所】&#10;有形固定資産減価償却率">
          <a:extLst>
            <a:ext uri="{FF2B5EF4-FFF2-40B4-BE49-F238E27FC236}">
              <a16:creationId xmlns:a16="http://schemas.microsoft.com/office/drawing/2014/main" id="{4F1AB132-61C3-4C35-8E8F-8D1E9D6D4614}"/>
            </a:ext>
          </a:extLst>
        </xdr:cNvPr>
        <xdr:cNvSpPr txBox="1"/>
      </xdr:nvSpPr>
      <xdr:spPr>
        <a:xfrm>
          <a:off x="15266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83655</xdr:rowOff>
    </xdr:from>
    <xdr:ext cx="405111" cy="259045"/>
    <xdr:sp macro="" textlink="">
      <xdr:nvSpPr>
        <xdr:cNvPr id="462" name="n_2aveValue【保健センター・保健所】&#10;有形固定資産減価償却率">
          <a:extLst>
            <a:ext uri="{FF2B5EF4-FFF2-40B4-BE49-F238E27FC236}">
              <a16:creationId xmlns:a16="http://schemas.microsoft.com/office/drawing/2014/main" id="{18360B6E-B9F0-4FD3-8EE3-292D3180EB8E}"/>
            </a:ext>
          </a:extLst>
        </xdr:cNvPr>
        <xdr:cNvSpPr txBox="1"/>
      </xdr:nvSpPr>
      <xdr:spPr>
        <a:xfrm>
          <a:off x="14389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67327</xdr:rowOff>
    </xdr:from>
    <xdr:ext cx="405111" cy="259045"/>
    <xdr:sp macro="" textlink="">
      <xdr:nvSpPr>
        <xdr:cNvPr id="463" name="n_3aveValue【保健センター・保健所】&#10;有形固定資産減価償却率">
          <a:extLst>
            <a:ext uri="{FF2B5EF4-FFF2-40B4-BE49-F238E27FC236}">
              <a16:creationId xmlns:a16="http://schemas.microsoft.com/office/drawing/2014/main" id="{F1C09FB7-5750-4959-93FD-9E81AD798862}"/>
            </a:ext>
          </a:extLst>
        </xdr:cNvPr>
        <xdr:cNvSpPr txBox="1"/>
      </xdr:nvSpPr>
      <xdr:spPr>
        <a:xfrm>
          <a:off x="13500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16708</xdr:rowOff>
    </xdr:from>
    <xdr:ext cx="405111" cy="259045"/>
    <xdr:sp macro="" textlink="">
      <xdr:nvSpPr>
        <xdr:cNvPr id="464" name="n_4aveValue【保健センター・保健所】&#10;有形固定資産減価償却率">
          <a:extLst>
            <a:ext uri="{FF2B5EF4-FFF2-40B4-BE49-F238E27FC236}">
              <a16:creationId xmlns:a16="http://schemas.microsoft.com/office/drawing/2014/main" id="{C9F5D6C1-5B24-4AFD-98D6-97E430B23DC9}"/>
            </a:ext>
          </a:extLst>
        </xdr:cNvPr>
        <xdr:cNvSpPr txBox="1"/>
      </xdr:nvSpPr>
      <xdr:spPr>
        <a:xfrm>
          <a:off x="126117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157860</xdr:rowOff>
    </xdr:from>
    <xdr:ext cx="405111" cy="259045"/>
    <xdr:sp macro="" textlink="">
      <xdr:nvSpPr>
        <xdr:cNvPr id="465" name="n_1mainValue【保健センター・保健所】&#10;有形固定資産減価償却率">
          <a:extLst>
            <a:ext uri="{FF2B5EF4-FFF2-40B4-BE49-F238E27FC236}">
              <a16:creationId xmlns:a16="http://schemas.microsoft.com/office/drawing/2014/main" id="{5A988498-BC85-44C4-BA64-CF2E9DCC3EB8}"/>
            </a:ext>
          </a:extLst>
        </xdr:cNvPr>
        <xdr:cNvSpPr txBox="1"/>
      </xdr:nvSpPr>
      <xdr:spPr>
        <a:xfrm>
          <a:off x="15266044" y="1078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143164</xdr:rowOff>
    </xdr:from>
    <xdr:ext cx="405111" cy="259045"/>
    <xdr:sp macro="" textlink="">
      <xdr:nvSpPr>
        <xdr:cNvPr id="466" name="n_2mainValue【保健センター・保健所】&#10;有形固定資産減価償却率">
          <a:extLst>
            <a:ext uri="{FF2B5EF4-FFF2-40B4-BE49-F238E27FC236}">
              <a16:creationId xmlns:a16="http://schemas.microsoft.com/office/drawing/2014/main" id="{638F64C3-BC0C-40E9-AA2D-3DFF3814AAE5}"/>
            </a:ext>
          </a:extLst>
        </xdr:cNvPr>
        <xdr:cNvSpPr txBox="1"/>
      </xdr:nvSpPr>
      <xdr:spPr>
        <a:xfrm>
          <a:off x="14389744" y="1077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97444</xdr:rowOff>
    </xdr:from>
    <xdr:ext cx="405111" cy="259045"/>
    <xdr:sp macro="" textlink="">
      <xdr:nvSpPr>
        <xdr:cNvPr id="467" name="n_3mainValue【保健センター・保健所】&#10;有形固定資産減価償却率">
          <a:extLst>
            <a:ext uri="{FF2B5EF4-FFF2-40B4-BE49-F238E27FC236}">
              <a16:creationId xmlns:a16="http://schemas.microsoft.com/office/drawing/2014/main" id="{74573ED9-F2C6-4A37-92ED-25409F70389F}"/>
            </a:ext>
          </a:extLst>
        </xdr:cNvPr>
        <xdr:cNvSpPr txBox="1"/>
      </xdr:nvSpPr>
      <xdr:spPr>
        <a:xfrm>
          <a:off x="13500744"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51724</xdr:rowOff>
    </xdr:from>
    <xdr:ext cx="405111" cy="259045"/>
    <xdr:sp macro="" textlink="">
      <xdr:nvSpPr>
        <xdr:cNvPr id="468" name="n_4mainValue【保健センター・保健所】&#10;有形固定資産減価償却率">
          <a:extLst>
            <a:ext uri="{FF2B5EF4-FFF2-40B4-BE49-F238E27FC236}">
              <a16:creationId xmlns:a16="http://schemas.microsoft.com/office/drawing/2014/main" id="{9C9AEAE0-EFCD-4268-9794-4EEF9B179A35}"/>
            </a:ext>
          </a:extLst>
        </xdr:cNvPr>
        <xdr:cNvSpPr txBox="1"/>
      </xdr:nvSpPr>
      <xdr:spPr>
        <a:xfrm>
          <a:off x="126117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16E1C23B-86D8-4FF8-8F74-BF7DDE624E2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D1BB2923-FC9C-412A-852E-3A843DAFACB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0F5D7E84-C0AC-45EC-984E-0684E9A4234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FDDE46F4-5402-40D9-8AA7-A0B1D4731AF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38B3F6FA-671E-4312-83A4-8AA67C5374F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30625B76-5A34-4442-8329-BE2B75193D9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61AAE514-FEF1-494B-AE10-A51F8F80B08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B5953D45-AA04-4578-B202-E768DEE0AEC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8A2D8508-9351-4F17-837F-902D66895AC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99A15692-A73E-4498-90A0-0FEA7A6D8A5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9" name="直線コネクタ 478">
          <a:extLst>
            <a:ext uri="{FF2B5EF4-FFF2-40B4-BE49-F238E27FC236}">
              <a16:creationId xmlns:a16="http://schemas.microsoft.com/office/drawing/2014/main" id="{B0B76138-BB7B-4BBA-83FE-CD7A2E10CF7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0" name="テキスト ボックス 479">
          <a:extLst>
            <a:ext uri="{FF2B5EF4-FFF2-40B4-BE49-F238E27FC236}">
              <a16:creationId xmlns:a16="http://schemas.microsoft.com/office/drawing/2014/main" id="{8035A0BF-E2B5-4B1C-B317-D1F05244862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1" name="直線コネクタ 480">
          <a:extLst>
            <a:ext uri="{FF2B5EF4-FFF2-40B4-BE49-F238E27FC236}">
              <a16:creationId xmlns:a16="http://schemas.microsoft.com/office/drawing/2014/main" id="{D979BCE3-797B-49C4-9895-EE9B8BED17F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2" name="テキスト ボックス 481">
          <a:extLst>
            <a:ext uri="{FF2B5EF4-FFF2-40B4-BE49-F238E27FC236}">
              <a16:creationId xmlns:a16="http://schemas.microsoft.com/office/drawing/2014/main" id="{A1B2C854-5CBD-4E40-B004-10698C828382}"/>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3" name="直線コネクタ 482">
          <a:extLst>
            <a:ext uri="{FF2B5EF4-FFF2-40B4-BE49-F238E27FC236}">
              <a16:creationId xmlns:a16="http://schemas.microsoft.com/office/drawing/2014/main" id="{A7C2449C-CCE8-430A-8853-93C6FFC91E5E}"/>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4" name="テキスト ボックス 483">
          <a:extLst>
            <a:ext uri="{FF2B5EF4-FFF2-40B4-BE49-F238E27FC236}">
              <a16:creationId xmlns:a16="http://schemas.microsoft.com/office/drawing/2014/main" id="{DB0CDFA4-C177-47C7-99B1-69479C7A0CCE}"/>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5" name="直線コネクタ 484">
          <a:extLst>
            <a:ext uri="{FF2B5EF4-FFF2-40B4-BE49-F238E27FC236}">
              <a16:creationId xmlns:a16="http://schemas.microsoft.com/office/drawing/2014/main" id="{7D83F572-41E4-474A-8537-386FABC750C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6" name="テキスト ボックス 485">
          <a:extLst>
            <a:ext uri="{FF2B5EF4-FFF2-40B4-BE49-F238E27FC236}">
              <a16:creationId xmlns:a16="http://schemas.microsoft.com/office/drawing/2014/main" id="{86780AD0-1B5B-49AD-A986-07F89417DB9E}"/>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a:extLst>
            <a:ext uri="{FF2B5EF4-FFF2-40B4-BE49-F238E27FC236}">
              <a16:creationId xmlns:a16="http://schemas.microsoft.com/office/drawing/2014/main" id="{E73A1218-640E-4797-AB88-B013C58E854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8" name="テキスト ボックス 487">
          <a:extLst>
            <a:ext uri="{FF2B5EF4-FFF2-40B4-BE49-F238E27FC236}">
              <a16:creationId xmlns:a16="http://schemas.microsoft.com/office/drawing/2014/main" id="{ECCE6C1E-06C8-481A-9F08-A14459F4D10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保健センター・保健所】&#10;一人当たり面積グラフ枠">
          <a:extLst>
            <a:ext uri="{FF2B5EF4-FFF2-40B4-BE49-F238E27FC236}">
              <a16:creationId xmlns:a16="http://schemas.microsoft.com/office/drawing/2014/main" id="{75C51D17-1B0F-47D2-823B-B221A3F6652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84582</xdr:rowOff>
    </xdr:from>
    <xdr:to>
      <xdr:col>116</xdr:col>
      <xdr:colOff>62864</xdr:colOff>
      <xdr:row>63</xdr:row>
      <xdr:rowOff>61722</xdr:rowOff>
    </xdr:to>
    <xdr:cxnSp macro="">
      <xdr:nvCxnSpPr>
        <xdr:cNvPr id="490" name="直線コネクタ 489">
          <a:extLst>
            <a:ext uri="{FF2B5EF4-FFF2-40B4-BE49-F238E27FC236}">
              <a16:creationId xmlns:a16="http://schemas.microsoft.com/office/drawing/2014/main" id="{C725C9FA-984C-43CC-9CFD-0B34D2A4B9E7}"/>
            </a:ext>
          </a:extLst>
        </xdr:cNvPr>
        <xdr:cNvCxnSpPr/>
      </xdr:nvCxnSpPr>
      <xdr:spPr>
        <a:xfrm flipV="1">
          <a:off x="22160864" y="95143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65549</xdr:rowOff>
    </xdr:from>
    <xdr:ext cx="469744" cy="259045"/>
    <xdr:sp macro="" textlink="">
      <xdr:nvSpPr>
        <xdr:cNvPr id="491" name="【保健センター・保健所】&#10;一人当たり面積最小値テキスト">
          <a:extLst>
            <a:ext uri="{FF2B5EF4-FFF2-40B4-BE49-F238E27FC236}">
              <a16:creationId xmlns:a16="http://schemas.microsoft.com/office/drawing/2014/main" id="{F7E4439D-9DC4-4C18-8D31-69C441FBF10C}"/>
            </a:ext>
          </a:extLst>
        </xdr:cNvPr>
        <xdr:cNvSpPr txBox="1"/>
      </xdr:nvSpPr>
      <xdr:spPr>
        <a:xfrm>
          <a:off x="22199600" y="1086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61722</xdr:rowOff>
    </xdr:from>
    <xdr:to>
      <xdr:col>116</xdr:col>
      <xdr:colOff>152400</xdr:colOff>
      <xdr:row>63</xdr:row>
      <xdr:rowOff>61722</xdr:rowOff>
    </xdr:to>
    <xdr:cxnSp macro="">
      <xdr:nvCxnSpPr>
        <xdr:cNvPr id="492" name="直線コネクタ 491">
          <a:extLst>
            <a:ext uri="{FF2B5EF4-FFF2-40B4-BE49-F238E27FC236}">
              <a16:creationId xmlns:a16="http://schemas.microsoft.com/office/drawing/2014/main" id="{3E4297A5-CA68-4F8A-810D-78A16888B223}"/>
            </a:ext>
          </a:extLst>
        </xdr:cNvPr>
        <xdr:cNvCxnSpPr/>
      </xdr:nvCxnSpPr>
      <xdr:spPr>
        <a:xfrm>
          <a:off x="22072600" y="1086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31259</xdr:rowOff>
    </xdr:from>
    <xdr:ext cx="469744" cy="259045"/>
    <xdr:sp macro="" textlink="">
      <xdr:nvSpPr>
        <xdr:cNvPr id="493" name="【保健センター・保健所】&#10;一人当たり面積最大値テキスト">
          <a:extLst>
            <a:ext uri="{FF2B5EF4-FFF2-40B4-BE49-F238E27FC236}">
              <a16:creationId xmlns:a16="http://schemas.microsoft.com/office/drawing/2014/main" id="{AB6CB95E-1253-43B8-92F8-91BFD02ED8F5}"/>
            </a:ext>
          </a:extLst>
        </xdr:cNvPr>
        <xdr:cNvSpPr txBox="1"/>
      </xdr:nvSpPr>
      <xdr:spPr>
        <a:xfrm>
          <a:off x="22199600" y="928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84582</xdr:rowOff>
    </xdr:from>
    <xdr:to>
      <xdr:col>116</xdr:col>
      <xdr:colOff>152400</xdr:colOff>
      <xdr:row>55</xdr:row>
      <xdr:rowOff>84582</xdr:rowOff>
    </xdr:to>
    <xdr:cxnSp macro="">
      <xdr:nvCxnSpPr>
        <xdr:cNvPr id="494" name="直線コネクタ 493">
          <a:extLst>
            <a:ext uri="{FF2B5EF4-FFF2-40B4-BE49-F238E27FC236}">
              <a16:creationId xmlns:a16="http://schemas.microsoft.com/office/drawing/2014/main" id="{B41EE0C7-47F6-4494-909F-829E9D67E02A}"/>
            </a:ext>
          </a:extLst>
        </xdr:cNvPr>
        <xdr:cNvCxnSpPr/>
      </xdr:nvCxnSpPr>
      <xdr:spPr>
        <a:xfrm>
          <a:off x="22072600" y="95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111523</xdr:rowOff>
    </xdr:from>
    <xdr:ext cx="469744" cy="259045"/>
    <xdr:sp macro="" textlink="">
      <xdr:nvSpPr>
        <xdr:cNvPr id="495" name="【保健センター・保健所】&#10;一人当たり面積平均値テキスト">
          <a:extLst>
            <a:ext uri="{FF2B5EF4-FFF2-40B4-BE49-F238E27FC236}">
              <a16:creationId xmlns:a16="http://schemas.microsoft.com/office/drawing/2014/main" id="{5C496056-3505-4E69-94FF-919678658636}"/>
            </a:ext>
          </a:extLst>
        </xdr:cNvPr>
        <xdr:cNvSpPr txBox="1"/>
      </xdr:nvSpPr>
      <xdr:spPr>
        <a:xfrm>
          <a:off x="22199600" y="1039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88646</xdr:rowOff>
    </xdr:from>
    <xdr:to>
      <xdr:col>116</xdr:col>
      <xdr:colOff>114300</xdr:colOff>
      <xdr:row>62</xdr:row>
      <xdr:rowOff>18796</xdr:rowOff>
    </xdr:to>
    <xdr:sp macro="" textlink="">
      <xdr:nvSpPr>
        <xdr:cNvPr id="496" name="フローチャート: 判断 495">
          <a:extLst>
            <a:ext uri="{FF2B5EF4-FFF2-40B4-BE49-F238E27FC236}">
              <a16:creationId xmlns:a16="http://schemas.microsoft.com/office/drawing/2014/main" id="{FE1C42B6-6627-4D6C-A34A-EC0ED5598E45}"/>
            </a:ext>
          </a:extLst>
        </xdr:cNvPr>
        <xdr:cNvSpPr/>
      </xdr:nvSpPr>
      <xdr:spPr>
        <a:xfrm>
          <a:off x="221107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70358</xdr:rowOff>
    </xdr:from>
    <xdr:to>
      <xdr:col>112</xdr:col>
      <xdr:colOff>38100</xdr:colOff>
      <xdr:row>62</xdr:row>
      <xdr:rowOff>508</xdr:rowOff>
    </xdr:to>
    <xdr:sp macro="" textlink="">
      <xdr:nvSpPr>
        <xdr:cNvPr id="497" name="フローチャート: 判断 496">
          <a:extLst>
            <a:ext uri="{FF2B5EF4-FFF2-40B4-BE49-F238E27FC236}">
              <a16:creationId xmlns:a16="http://schemas.microsoft.com/office/drawing/2014/main" id="{5D8855C0-439A-43AD-B07E-A77EAC8C5C2E}"/>
            </a:ext>
          </a:extLst>
        </xdr:cNvPr>
        <xdr:cNvSpPr/>
      </xdr:nvSpPr>
      <xdr:spPr>
        <a:xfrm>
          <a:off x="21272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109220</xdr:rowOff>
    </xdr:from>
    <xdr:to>
      <xdr:col>107</xdr:col>
      <xdr:colOff>101600</xdr:colOff>
      <xdr:row>62</xdr:row>
      <xdr:rowOff>39370</xdr:rowOff>
    </xdr:to>
    <xdr:sp macro="" textlink="">
      <xdr:nvSpPr>
        <xdr:cNvPr id="498" name="フローチャート: 判断 497">
          <a:extLst>
            <a:ext uri="{FF2B5EF4-FFF2-40B4-BE49-F238E27FC236}">
              <a16:creationId xmlns:a16="http://schemas.microsoft.com/office/drawing/2014/main" id="{782575F2-F7B3-45AD-8AF0-2D17001D74DF}"/>
            </a:ext>
          </a:extLst>
        </xdr:cNvPr>
        <xdr:cNvSpPr/>
      </xdr:nvSpPr>
      <xdr:spPr>
        <a:xfrm>
          <a:off x="20383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90932</xdr:rowOff>
    </xdr:from>
    <xdr:to>
      <xdr:col>102</xdr:col>
      <xdr:colOff>165100</xdr:colOff>
      <xdr:row>62</xdr:row>
      <xdr:rowOff>21082</xdr:rowOff>
    </xdr:to>
    <xdr:sp macro="" textlink="">
      <xdr:nvSpPr>
        <xdr:cNvPr id="499" name="フローチャート: 判断 498">
          <a:extLst>
            <a:ext uri="{FF2B5EF4-FFF2-40B4-BE49-F238E27FC236}">
              <a16:creationId xmlns:a16="http://schemas.microsoft.com/office/drawing/2014/main" id="{E1D6B426-D48A-4A13-ADE9-3F7F2902BC9C}"/>
            </a:ext>
          </a:extLst>
        </xdr:cNvPr>
        <xdr:cNvSpPr/>
      </xdr:nvSpPr>
      <xdr:spPr>
        <a:xfrm>
          <a:off x="19494500" y="105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79502</xdr:rowOff>
    </xdr:from>
    <xdr:to>
      <xdr:col>98</xdr:col>
      <xdr:colOff>38100</xdr:colOff>
      <xdr:row>62</xdr:row>
      <xdr:rowOff>9652</xdr:rowOff>
    </xdr:to>
    <xdr:sp macro="" textlink="">
      <xdr:nvSpPr>
        <xdr:cNvPr id="500" name="フローチャート: 判断 499">
          <a:extLst>
            <a:ext uri="{FF2B5EF4-FFF2-40B4-BE49-F238E27FC236}">
              <a16:creationId xmlns:a16="http://schemas.microsoft.com/office/drawing/2014/main" id="{CCB32152-B7CB-44FD-B3CF-851FADCE0368}"/>
            </a:ext>
          </a:extLst>
        </xdr:cNvPr>
        <xdr:cNvSpPr/>
      </xdr:nvSpPr>
      <xdr:spPr>
        <a:xfrm>
          <a:off x="18605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F5F2FD21-B3BF-4948-8BA4-D5F14AC6A67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942E3623-FD41-4E92-A1EB-923B29F684E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4FE52B6C-70D4-4E3A-B66F-7BCB7AA13D6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36806040-D433-4725-A86D-53843A03DA5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5B9A4FC-F908-4D44-82F1-40A9C15D692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65786</xdr:rowOff>
    </xdr:from>
    <xdr:to>
      <xdr:col>116</xdr:col>
      <xdr:colOff>114300</xdr:colOff>
      <xdr:row>62</xdr:row>
      <xdr:rowOff>167386</xdr:rowOff>
    </xdr:to>
    <xdr:sp macro="" textlink="">
      <xdr:nvSpPr>
        <xdr:cNvPr id="506" name="楕円 505">
          <a:extLst>
            <a:ext uri="{FF2B5EF4-FFF2-40B4-BE49-F238E27FC236}">
              <a16:creationId xmlns:a16="http://schemas.microsoft.com/office/drawing/2014/main" id="{D55E58CD-FCDD-41CF-9629-41FB55F71843}"/>
            </a:ext>
          </a:extLst>
        </xdr:cNvPr>
        <xdr:cNvSpPr/>
      </xdr:nvSpPr>
      <xdr:spPr>
        <a:xfrm>
          <a:off x="22110700" y="1069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152163</xdr:rowOff>
    </xdr:from>
    <xdr:ext cx="469744" cy="259045"/>
    <xdr:sp macro="" textlink="">
      <xdr:nvSpPr>
        <xdr:cNvPr id="507" name="【保健センター・保健所】&#10;一人当たり面積該当値テキスト">
          <a:extLst>
            <a:ext uri="{FF2B5EF4-FFF2-40B4-BE49-F238E27FC236}">
              <a16:creationId xmlns:a16="http://schemas.microsoft.com/office/drawing/2014/main" id="{6181AB73-C2FF-4CFA-B0B4-878C68A172C7}"/>
            </a:ext>
          </a:extLst>
        </xdr:cNvPr>
        <xdr:cNvSpPr txBox="1"/>
      </xdr:nvSpPr>
      <xdr:spPr>
        <a:xfrm>
          <a:off x="22199600" y="10610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68072</xdr:rowOff>
    </xdr:from>
    <xdr:to>
      <xdr:col>112</xdr:col>
      <xdr:colOff>38100</xdr:colOff>
      <xdr:row>62</xdr:row>
      <xdr:rowOff>169672</xdr:rowOff>
    </xdr:to>
    <xdr:sp macro="" textlink="">
      <xdr:nvSpPr>
        <xdr:cNvPr id="508" name="楕円 507">
          <a:extLst>
            <a:ext uri="{FF2B5EF4-FFF2-40B4-BE49-F238E27FC236}">
              <a16:creationId xmlns:a16="http://schemas.microsoft.com/office/drawing/2014/main" id="{D4EE5039-967B-4F32-84EE-9104987928D5}"/>
            </a:ext>
          </a:extLst>
        </xdr:cNvPr>
        <xdr:cNvSpPr/>
      </xdr:nvSpPr>
      <xdr:spPr>
        <a:xfrm>
          <a:off x="212725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116586</xdr:rowOff>
    </xdr:from>
    <xdr:to>
      <xdr:col>116</xdr:col>
      <xdr:colOff>63500</xdr:colOff>
      <xdr:row>62</xdr:row>
      <xdr:rowOff>118872</xdr:rowOff>
    </xdr:to>
    <xdr:cxnSp macro="">
      <xdr:nvCxnSpPr>
        <xdr:cNvPr id="509" name="直線コネクタ 508">
          <a:extLst>
            <a:ext uri="{FF2B5EF4-FFF2-40B4-BE49-F238E27FC236}">
              <a16:creationId xmlns:a16="http://schemas.microsoft.com/office/drawing/2014/main" id="{628C306E-3891-4D03-8E59-CC86563C99CC}"/>
            </a:ext>
          </a:extLst>
        </xdr:cNvPr>
        <xdr:cNvCxnSpPr/>
      </xdr:nvCxnSpPr>
      <xdr:spPr>
        <a:xfrm flipV="1">
          <a:off x="21323300" y="1074648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72644</xdr:rowOff>
    </xdr:from>
    <xdr:to>
      <xdr:col>107</xdr:col>
      <xdr:colOff>101600</xdr:colOff>
      <xdr:row>63</xdr:row>
      <xdr:rowOff>2794</xdr:rowOff>
    </xdr:to>
    <xdr:sp macro="" textlink="">
      <xdr:nvSpPr>
        <xdr:cNvPr id="510" name="楕円 509">
          <a:extLst>
            <a:ext uri="{FF2B5EF4-FFF2-40B4-BE49-F238E27FC236}">
              <a16:creationId xmlns:a16="http://schemas.microsoft.com/office/drawing/2014/main" id="{6680AC97-C4C2-4072-8FE2-EE0FC596E101}"/>
            </a:ext>
          </a:extLst>
        </xdr:cNvPr>
        <xdr:cNvSpPr/>
      </xdr:nvSpPr>
      <xdr:spPr>
        <a:xfrm>
          <a:off x="20383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118872</xdr:rowOff>
    </xdr:from>
    <xdr:to>
      <xdr:col>111</xdr:col>
      <xdr:colOff>177800</xdr:colOff>
      <xdr:row>62</xdr:row>
      <xdr:rowOff>123444</xdr:rowOff>
    </xdr:to>
    <xdr:cxnSp macro="">
      <xdr:nvCxnSpPr>
        <xdr:cNvPr id="511" name="直線コネクタ 510">
          <a:extLst>
            <a:ext uri="{FF2B5EF4-FFF2-40B4-BE49-F238E27FC236}">
              <a16:creationId xmlns:a16="http://schemas.microsoft.com/office/drawing/2014/main" id="{9A0BD149-063E-4D4E-929F-0C03B3B03CB2}"/>
            </a:ext>
          </a:extLst>
        </xdr:cNvPr>
        <xdr:cNvCxnSpPr/>
      </xdr:nvCxnSpPr>
      <xdr:spPr>
        <a:xfrm flipV="1">
          <a:off x="20434300" y="1074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74930</xdr:rowOff>
    </xdr:from>
    <xdr:to>
      <xdr:col>102</xdr:col>
      <xdr:colOff>165100</xdr:colOff>
      <xdr:row>63</xdr:row>
      <xdr:rowOff>5080</xdr:rowOff>
    </xdr:to>
    <xdr:sp macro="" textlink="">
      <xdr:nvSpPr>
        <xdr:cNvPr id="512" name="楕円 511">
          <a:extLst>
            <a:ext uri="{FF2B5EF4-FFF2-40B4-BE49-F238E27FC236}">
              <a16:creationId xmlns:a16="http://schemas.microsoft.com/office/drawing/2014/main" id="{8CA32D03-89B9-41AB-9E1C-329775A4F640}"/>
            </a:ext>
          </a:extLst>
        </xdr:cNvPr>
        <xdr:cNvSpPr/>
      </xdr:nvSpPr>
      <xdr:spPr>
        <a:xfrm>
          <a:off x="19494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123444</xdr:rowOff>
    </xdr:from>
    <xdr:to>
      <xdr:col>107</xdr:col>
      <xdr:colOff>50800</xdr:colOff>
      <xdr:row>62</xdr:row>
      <xdr:rowOff>125730</xdr:rowOff>
    </xdr:to>
    <xdr:cxnSp macro="">
      <xdr:nvCxnSpPr>
        <xdr:cNvPr id="513" name="直線コネクタ 512">
          <a:extLst>
            <a:ext uri="{FF2B5EF4-FFF2-40B4-BE49-F238E27FC236}">
              <a16:creationId xmlns:a16="http://schemas.microsoft.com/office/drawing/2014/main" id="{BEF21C96-534B-4FB1-8B68-467F23426B68}"/>
            </a:ext>
          </a:extLst>
        </xdr:cNvPr>
        <xdr:cNvCxnSpPr/>
      </xdr:nvCxnSpPr>
      <xdr:spPr>
        <a:xfrm flipV="1">
          <a:off x="19545300" y="107533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77216</xdr:rowOff>
    </xdr:from>
    <xdr:to>
      <xdr:col>98</xdr:col>
      <xdr:colOff>38100</xdr:colOff>
      <xdr:row>63</xdr:row>
      <xdr:rowOff>7366</xdr:rowOff>
    </xdr:to>
    <xdr:sp macro="" textlink="">
      <xdr:nvSpPr>
        <xdr:cNvPr id="514" name="楕円 513">
          <a:extLst>
            <a:ext uri="{FF2B5EF4-FFF2-40B4-BE49-F238E27FC236}">
              <a16:creationId xmlns:a16="http://schemas.microsoft.com/office/drawing/2014/main" id="{C78E1CDF-5A07-417F-9C09-A9CFE75B673C}"/>
            </a:ext>
          </a:extLst>
        </xdr:cNvPr>
        <xdr:cNvSpPr/>
      </xdr:nvSpPr>
      <xdr:spPr>
        <a:xfrm>
          <a:off x="18605500" y="107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125730</xdr:rowOff>
    </xdr:from>
    <xdr:to>
      <xdr:col>102</xdr:col>
      <xdr:colOff>114300</xdr:colOff>
      <xdr:row>62</xdr:row>
      <xdr:rowOff>128016</xdr:rowOff>
    </xdr:to>
    <xdr:cxnSp macro="">
      <xdr:nvCxnSpPr>
        <xdr:cNvPr id="515" name="直線コネクタ 514">
          <a:extLst>
            <a:ext uri="{FF2B5EF4-FFF2-40B4-BE49-F238E27FC236}">
              <a16:creationId xmlns:a16="http://schemas.microsoft.com/office/drawing/2014/main" id="{1B45F6AD-E19F-41FE-BF2C-31EF295ECA5A}"/>
            </a:ext>
          </a:extLst>
        </xdr:cNvPr>
        <xdr:cNvCxnSpPr/>
      </xdr:nvCxnSpPr>
      <xdr:spPr>
        <a:xfrm flipV="1">
          <a:off x="18656300" y="1075563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17035</xdr:rowOff>
    </xdr:from>
    <xdr:ext cx="469744" cy="259045"/>
    <xdr:sp macro="" textlink="">
      <xdr:nvSpPr>
        <xdr:cNvPr id="516" name="n_1aveValue【保健センター・保健所】&#10;一人当たり面積">
          <a:extLst>
            <a:ext uri="{FF2B5EF4-FFF2-40B4-BE49-F238E27FC236}">
              <a16:creationId xmlns:a16="http://schemas.microsoft.com/office/drawing/2014/main" id="{C90401D0-3A5F-4897-8895-6EF8A43716F5}"/>
            </a:ext>
          </a:extLst>
        </xdr:cNvPr>
        <xdr:cNvSpPr txBox="1"/>
      </xdr:nvSpPr>
      <xdr:spPr>
        <a:xfrm>
          <a:off x="210757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55897</xdr:rowOff>
    </xdr:from>
    <xdr:ext cx="469744" cy="259045"/>
    <xdr:sp macro="" textlink="">
      <xdr:nvSpPr>
        <xdr:cNvPr id="517" name="n_2aveValue【保健センター・保健所】&#10;一人当たり面積">
          <a:extLst>
            <a:ext uri="{FF2B5EF4-FFF2-40B4-BE49-F238E27FC236}">
              <a16:creationId xmlns:a16="http://schemas.microsoft.com/office/drawing/2014/main" id="{DC9EA3F8-FE14-4EF5-8983-971F0F423865}"/>
            </a:ext>
          </a:extLst>
        </xdr:cNvPr>
        <xdr:cNvSpPr txBox="1"/>
      </xdr:nvSpPr>
      <xdr:spPr>
        <a:xfrm>
          <a:off x="20199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37609</xdr:rowOff>
    </xdr:from>
    <xdr:ext cx="469744" cy="259045"/>
    <xdr:sp macro="" textlink="">
      <xdr:nvSpPr>
        <xdr:cNvPr id="518" name="n_3aveValue【保健センター・保健所】&#10;一人当たり面積">
          <a:extLst>
            <a:ext uri="{FF2B5EF4-FFF2-40B4-BE49-F238E27FC236}">
              <a16:creationId xmlns:a16="http://schemas.microsoft.com/office/drawing/2014/main" id="{BAD1D637-334E-4C87-8F1E-F04D01A7F7E3}"/>
            </a:ext>
          </a:extLst>
        </xdr:cNvPr>
        <xdr:cNvSpPr txBox="1"/>
      </xdr:nvSpPr>
      <xdr:spPr>
        <a:xfrm>
          <a:off x="19310427" y="1032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26179</xdr:rowOff>
    </xdr:from>
    <xdr:ext cx="469744" cy="259045"/>
    <xdr:sp macro="" textlink="">
      <xdr:nvSpPr>
        <xdr:cNvPr id="519" name="n_4aveValue【保健センター・保健所】&#10;一人当たり面積">
          <a:extLst>
            <a:ext uri="{FF2B5EF4-FFF2-40B4-BE49-F238E27FC236}">
              <a16:creationId xmlns:a16="http://schemas.microsoft.com/office/drawing/2014/main" id="{1F3C2AC8-623B-4AED-8465-AB54D8B204F3}"/>
            </a:ext>
          </a:extLst>
        </xdr:cNvPr>
        <xdr:cNvSpPr txBox="1"/>
      </xdr:nvSpPr>
      <xdr:spPr>
        <a:xfrm>
          <a:off x="18421427" y="1031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160799</xdr:rowOff>
    </xdr:from>
    <xdr:ext cx="469744" cy="259045"/>
    <xdr:sp macro="" textlink="">
      <xdr:nvSpPr>
        <xdr:cNvPr id="520" name="n_1mainValue【保健センター・保健所】&#10;一人当たり面積">
          <a:extLst>
            <a:ext uri="{FF2B5EF4-FFF2-40B4-BE49-F238E27FC236}">
              <a16:creationId xmlns:a16="http://schemas.microsoft.com/office/drawing/2014/main" id="{CDE3BFAD-AD58-47FE-9627-FB8A06E35442}"/>
            </a:ext>
          </a:extLst>
        </xdr:cNvPr>
        <xdr:cNvSpPr txBox="1"/>
      </xdr:nvSpPr>
      <xdr:spPr>
        <a:xfrm>
          <a:off x="21075727" y="107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165371</xdr:rowOff>
    </xdr:from>
    <xdr:ext cx="469744" cy="259045"/>
    <xdr:sp macro="" textlink="">
      <xdr:nvSpPr>
        <xdr:cNvPr id="521" name="n_2mainValue【保健センター・保健所】&#10;一人当たり面積">
          <a:extLst>
            <a:ext uri="{FF2B5EF4-FFF2-40B4-BE49-F238E27FC236}">
              <a16:creationId xmlns:a16="http://schemas.microsoft.com/office/drawing/2014/main" id="{42D08998-9B5D-49F6-A872-258033DEBF1B}"/>
            </a:ext>
          </a:extLst>
        </xdr:cNvPr>
        <xdr:cNvSpPr txBox="1"/>
      </xdr:nvSpPr>
      <xdr:spPr>
        <a:xfrm>
          <a:off x="20199427" y="1079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167657</xdr:rowOff>
    </xdr:from>
    <xdr:ext cx="469744" cy="259045"/>
    <xdr:sp macro="" textlink="">
      <xdr:nvSpPr>
        <xdr:cNvPr id="522" name="n_3mainValue【保健センター・保健所】&#10;一人当たり面積">
          <a:extLst>
            <a:ext uri="{FF2B5EF4-FFF2-40B4-BE49-F238E27FC236}">
              <a16:creationId xmlns:a16="http://schemas.microsoft.com/office/drawing/2014/main" id="{B1E0725A-7A49-4F50-A44A-75868F18B44D}"/>
            </a:ext>
          </a:extLst>
        </xdr:cNvPr>
        <xdr:cNvSpPr txBox="1"/>
      </xdr:nvSpPr>
      <xdr:spPr>
        <a:xfrm>
          <a:off x="19310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169943</xdr:rowOff>
    </xdr:from>
    <xdr:ext cx="469744" cy="259045"/>
    <xdr:sp macro="" textlink="">
      <xdr:nvSpPr>
        <xdr:cNvPr id="523" name="n_4mainValue【保健センター・保健所】&#10;一人当たり面積">
          <a:extLst>
            <a:ext uri="{FF2B5EF4-FFF2-40B4-BE49-F238E27FC236}">
              <a16:creationId xmlns:a16="http://schemas.microsoft.com/office/drawing/2014/main" id="{66135936-ABE3-4789-89E7-9327854A39BA}"/>
            </a:ext>
          </a:extLst>
        </xdr:cNvPr>
        <xdr:cNvSpPr txBox="1"/>
      </xdr:nvSpPr>
      <xdr:spPr>
        <a:xfrm>
          <a:off x="18421427" y="107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5B73DF92-F944-435C-8C62-4097B7FB84A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1C4E8848-A354-4CD4-9519-75242CCEB27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529B3EA7-F103-47F9-80A4-F059593771F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87504695-BE9F-47AA-9E0F-A37A3FEDF42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B21CA3F4-9FD6-492D-80DA-AB9BCAABAAD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61722CED-B66F-4CEF-A8E1-6001AC4785E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A67C8008-FE60-486A-B21F-CF3CDAB0739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7DB5DF90-B3B9-4E89-B27F-156177E3A91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0B4E55DE-7893-42B7-8B91-8AF0CE71A00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7B3C8906-5F3A-4074-A3D7-AD660290D96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DB3C604D-E476-4BB6-B066-4059F68DEF2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5" name="直線コネクタ 534">
          <a:extLst>
            <a:ext uri="{FF2B5EF4-FFF2-40B4-BE49-F238E27FC236}">
              <a16:creationId xmlns:a16="http://schemas.microsoft.com/office/drawing/2014/main" id="{6E10C359-9B53-40AF-AB95-A07CEE5C072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6" name="テキスト ボックス 535">
          <a:extLst>
            <a:ext uri="{FF2B5EF4-FFF2-40B4-BE49-F238E27FC236}">
              <a16:creationId xmlns:a16="http://schemas.microsoft.com/office/drawing/2014/main" id="{AFF68FE3-C1DB-424D-A4CF-1097B5C0DDF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7" name="直線コネクタ 536">
          <a:extLst>
            <a:ext uri="{FF2B5EF4-FFF2-40B4-BE49-F238E27FC236}">
              <a16:creationId xmlns:a16="http://schemas.microsoft.com/office/drawing/2014/main" id="{B4D5727E-B37D-440A-B8AA-255F746495D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8" name="テキスト ボックス 537">
          <a:extLst>
            <a:ext uri="{FF2B5EF4-FFF2-40B4-BE49-F238E27FC236}">
              <a16:creationId xmlns:a16="http://schemas.microsoft.com/office/drawing/2014/main" id="{E54127E1-FD83-4D3F-96C0-515C62DEEDF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9" name="直線コネクタ 538">
          <a:extLst>
            <a:ext uri="{FF2B5EF4-FFF2-40B4-BE49-F238E27FC236}">
              <a16:creationId xmlns:a16="http://schemas.microsoft.com/office/drawing/2014/main" id="{9B67F6AA-23BC-40C4-8685-D31A3F7330E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0" name="テキスト ボックス 539">
          <a:extLst>
            <a:ext uri="{FF2B5EF4-FFF2-40B4-BE49-F238E27FC236}">
              <a16:creationId xmlns:a16="http://schemas.microsoft.com/office/drawing/2014/main" id="{7C1C1FEB-C447-4E89-A696-950BBA3F0AF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1" name="直線コネクタ 540">
          <a:extLst>
            <a:ext uri="{FF2B5EF4-FFF2-40B4-BE49-F238E27FC236}">
              <a16:creationId xmlns:a16="http://schemas.microsoft.com/office/drawing/2014/main" id="{D62F7397-A880-4F7B-82B5-16929AEF4BC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2" name="テキスト ボックス 541">
          <a:extLst>
            <a:ext uri="{FF2B5EF4-FFF2-40B4-BE49-F238E27FC236}">
              <a16:creationId xmlns:a16="http://schemas.microsoft.com/office/drawing/2014/main" id="{771BDDCD-0E09-4417-9641-EFBCBEAD00D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3" name="直線コネクタ 542">
          <a:extLst>
            <a:ext uri="{FF2B5EF4-FFF2-40B4-BE49-F238E27FC236}">
              <a16:creationId xmlns:a16="http://schemas.microsoft.com/office/drawing/2014/main" id="{B8FE9741-F671-4296-9C60-8D1B6635C83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4" name="テキスト ボックス 543">
          <a:extLst>
            <a:ext uri="{FF2B5EF4-FFF2-40B4-BE49-F238E27FC236}">
              <a16:creationId xmlns:a16="http://schemas.microsoft.com/office/drawing/2014/main" id="{065CE33D-80D3-40BF-9AE6-7B94668ED6D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a:extLst>
            <a:ext uri="{FF2B5EF4-FFF2-40B4-BE49-F238E27FC236}">
              <a16:creationId xmlns:a16="http://schemas.microsoft.com/office/drawing/2014/main" id="{E0E00C86-FF91-4E18-AA3E-B78D70D3707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6" name="テキスト ボックス 545">
          <a:extLst>
            <a:ext uri="{FF2B5EF4-FFF2-40B4-BE49-F238E27FC236}">
              <a16:creationId xmlns:a16="http://schemas.microsoft.com/office/drawing/2014/main" id="{58B23C74-4048-4591-BBC4-46C61154CD0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7" name="【消防施設】&#10;有形固定資産減価償却率グラフ枠">
          <a:extLst>
            <a:ext uri="{FF2B5EF4-FFF2-40B4-BE49-F238E27FC236}">
              <a16:creationId xmlns:a16="http://schemas.microsoft.com/office/drawing/2014/main" id="{E0454483-3042-4474-A9CE-147F45310FB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93345</xdr:rowOff>
    </xdr:from>
    <xdr:to>
      <xdr:col>85</xdr:col>
      <xdr:colOff>126364</xdr:colOff>
      <xdr:row>86</xdr:row>
      <xdr:rowOff>70486</xdr:rowOff>
    </xdr:to>
    <xdr:cxnSp macro="">
      <xdr:nvCxnSpPr>
        <xdr:cNvPr id="548" name="直線コネクタ 547">
          <a:extLst>
            <a:ext uri="{FF2B5EF4-FFF2-40B4-BE49-F238E27FC236}">
              <a16:creationId xmlns:a16="http://schemas.microsoft.com/office/drawing/2014/main" id="{44ACCAC0-1FF1-4A99-8685-7EE157FB1D44}"/>
            </a:ext>
          </a:extLst>
        </xdr:cNvPr>
        <xdr:cNvCxnSpPr/>
      </xdr:nvCxnSpPr>
      <xdr:spPr>
        <a:xfrm flipV="1">
          <a:off x="16318864" y="13294995"/>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74313</xdr:rowOff>
    </xdr:from>
    <xdr:ext cx="405111" cy="259045"/>
    <xdr:sp macro="" textlink="">
      <xdr:nvSpPr>
        <xdr:cNvPr id="549" name="【消防施設】&#10;有形固定資産減価償却率最小値テキスト">
          <a:extLst>
            <a:ext uri="{FF2B5EF4-FFF2-40B4-BE49-F238E27FC236}">
              <a16:creationId xmlns:a16="http://schemas.microsoft.com/office/drawing/2014/main" id="{59224638-D90F-44C3-8E44-9313C63944EC}"/>
            </a:ext>
          </a:extLst>
        </xdr:cNvPr>
        <xdr:cNvSpPr txBox="1"/>
      </xdr:nvSpPr>
      <xdr:spPr>
        <a:xfrm>
          <a:off x="163576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70486</xdr:rowOff>
    </xdr:from>
    <xdr:to>
      <xdr:col>86</xdr:col>
      <xdr:colOff>25400</xdr:colOff>
      <xdr:row>86</xdr:row>
      <xdr:rowOff>70486</xdr:rowOff>
    </xdr:to>
    <xdr:cxnSp macro="">
      <xdr:nvCxnSpPr>
        <xdr:cNvPr id="550" name="直線コネクタ 549">
          <a:extLst>
            <a:ext uri="{FF2B5EF4-FFF2-40B4-BE49-F238E27FC236}">
              <a16:creationId xmlns:a16="http://schemas.microsoft.com/office/drawing/2014/main" id="{272AD4C4-3D08-468D-99E1-79D8E9B85FE3}"/>
            </a:ext>
          </a:extLst>
        </xdr:cNvPr>
        <xdr:cNvCxnSpPr/>
      </xdr:nvCxnSpPr>
      <xdr:spPr>
        <a:xfrm>
          <a:off x="16230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40022</xdr:rowOff>
    </xdr:from>
    <xdr:ext cx="405111" cy="259045"/>
    <xdr:sp macro="" textlink="">
      <xdr:nvSpPr>
        <xdr:cNvPr id="551" name="【消防施設】&#10;有形固定資産減価償却率最大値テキスト">
          <a:extLst>
            <a:ext uri="{FF2B5EF4-FFF2-40B4-BE49-F238E27FC236}">
              <a16:creationId xmlns:a16="http://schemas.microsoft.com/office/drawing/2014/main" id="{074D8CFB-0F24-41CB-982B-993F2E12B4C9}"/>
            </a:ext>
          </a:extLst>
        </xdr:cNvPr>
        <xdr:cNvSpPr txBox="1"/>
      </xdr:nvSpPr>
      <xdr:spPr>
        <a:xfrm>
          <a:off x="16357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93345</xdr:rowOff>
    </xdr:from>
    <xdr:to>
      <xdr:col>86</xdr:col>
      <xdr:colOff>25400</xdr:colOff>
      <xdr:row>77</xdr:row>
      <xdr:rowOff>93345</xdr:rowOff>
    </xdr:to>
    <xdr:cxnSp macro="">
      <xdr:nvCxnSpPr>
        <xdr:cNvPr id="552" name="直線コネクタ 551">
          <a:extLst>
            <a:ext uri="{FF2B5EF4-FFF2-40B4-BE49-F238E27FC236}">
              <a16:creationId xmlns:a16="http://schemas.microsoft.com/office/drawing/2014/main" id="{82534E87-1DEE-465D-8C51-39355B0BB4A3}"/>
            </a:ext>
          </a:extLst>
        </xdr:cNvPr>
        <xdr:cNvCxnSpPr/>
      </xdr:nvCxnSpPr>
      <xdr:spPr>
        <a:xfrm>
          <a:off x="16230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118763</xdr:rowOff>
    </xdr:from>
    <xdr:ext cx="405111" cy="259045"/>
    <xdr:sp macro="" textlink="">
      <xdr:nvSpPr>
        <xdr:cNvPr id="553" name="【消防施設】&#10;有形固定資産減価償却率平均値テキスト">
          <a:extLst>
            <a:ext uri="{FF2B5EF4-FFF2-40B4-BE49-F238E27FC236}">
              <a16:creationId xmlns:a16="http://schemas.microsoft.com/office/drawing/2014/main" id="{3C5B5641-CF3F-498E-A5CC-A665F7EB5DD4}"/>
            </a:ext>
          </a:extLst>
        </xdr:cNvPr>
        <xdr:cNvSpPr txBox="1"/>
      </xdr:nvSpPr>
      <xdr:spPr>
        <a:xfrm>
          <a:off x="16357600" y="14006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554" name="フローチャート: 判断 553">
          <a:extLst>
            <a:ext uri="{FF2B5EF4-FFF2-40B4-BE49-F238E27FC236}">
              <a16:creationId xmlns:a16="http://schemas.microsoft.com/office/drawing/2014/main" id="{0623E33E-1BA6-4F8D-9034-471BC8909649}"/>
            </a:ext>
          </a:extLst>
        </xdr:cNvPr>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55880</xdr:rowOff>
    </xdr:from>
    <xdr:to>
      <xdr:col>81</xdr:col>
      <xdr:colOff>101600</xdr:colOff>
      <xdr:row>82</xdr:row>
      <xdr:rowOff>157480</xdr:rowOff>
    </xdr:to>
    <xdr:sp macro="" textlink="">
      <xdr:nvSpPr>
        <xdr:cNvPr id="555" name="フローチャート: 判断 554">
          <a:extLst>
            <a:ext uri="{FF2B5EF4-FFF2-40B4-BE49-F238E27FC236}">
              <a16:creationId xmlns:a16="http://schemas.microsoft.com/office/drawing/2014/main" id="{5C8ED8BC-59B4-4CEB-954E-ACAC0EF3FD3A}"/>
            </a:ext>
          </a:extLst>
        </xdr:cNvPr>
        <xdr:cNvSpPr/>
      </xdr:nvSpPr>
      <xdr:spPr>
        <a:xfrm>
          <a:off x="15430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17780</xdr:rowOff>
    </xdr:from>
    <xdr:to>
      <xdr:col>76</xdr:col>
      <xdr:colOff>165100</xdr:colOff>
      <xdr:row>82</xdr:row>
      <xdr:rowOff>119380</xdr:rowOff>
    </xdr:to>
    <xdr:sp macro="" textlink="">
      <xdr:nvSpPr>
        <xdr:cNvPr id="556" name="フローチャート: 判断 555">
          <a:extLst>
            <a:ext uri="{FF2B5EF4-FFF2-40B4-BE49-F238E27FC236}">
              <a16:creationId xmlns:a16="http://schemas.microsoft.com/office/drawing/2014/main" id="{D58C6EF5-185C-411F-9CAF-5B52B4E7C412}"/>
            </a:ext>
          </a:extLst>
        </xdr:cNvPr>
        <xdr:cNvSpPr/>
      </xdr:nvSpPr>
      <xdr:spPr>
        <a:xfrm>
          <a:off x="14541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120650</xdr:rowOff>
    </xdr:from>
    <xdr:to>
      <xdr:col>72</xdr:col>
      <xdr:colOff>38100</xdr:colOff>
      <xdr:row>83</xdr:row>
      <xdr:rowOff>50800</xdr:rowOff>
    </xdr:to>
    <xdr:sp macro="" textlink="">
      <xdr:nvSpPr>
        <xdr:cNvPr id="557" name="フローチャート: 判断 556">
          <a:extLst>
            <a:ext uri="{FF2B5EF4-FFF2-40B4-BE49-F238E27FC236}">
              <a16:creationId xmlns:a16="http://schemas.microsoft.com/office/drawing/2014/main" id="{3F3A3388-88D8-4251-AD3C-4621ECD73C9C}"/>
            </a:ext>
          </a:extLst>
        </xdr:cNvPr>
        <xdr:cNvSpPr/>
      </xdr:nvSpPr>
      <xdr:spPr>
        <a:xfrm>
          <a:off x="13652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170180</xdr:rowOff>
    </xdr:from>
    <xdr:to>
      <xdr:col>67</xdr:col>
      <xdr:colOff>101600</xdr:colOff>
      <xdr:row>82</xdr:row>
      <xdr:rowOff>100330</xdr:rowOff>
    </xdr:to>
    <xdr:sp macro="" textlink="">
      <xdr:nvSpPr>
        <xdr:cNvPr id="558" name="フローチャート: 判断 557">
          <a:extLst>
            <a:ext uri="{FF2B5EF4-FFF2-40B4-BE49-F238E27FC236}">
              <a16:creationId xmlns:a16="http://schemas.microsoft.com/office/drawing/2014/main" id="{01760B82-4E78-4E80-9D0A-0C43575C190D}"/>
            </a:ext>
          </a:extLst>
        </xdr:cNvPr>
        <xdr:cNvSpPr/>
      </xdr:nvSpPr>
      <xdr:spPr>
        <a:xfrm>
          <a:off x="12763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43C8B298-8197-4566-BB07-470511D415C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B9109229-D5EA-459A-8A14-3CACAA620B9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BC5BE3A6-E524-4563-84EF-97E60D1CE43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D94EE8B2-5F23-46D6-9754-23E363C279B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5B5315D7-453E-4015-8415-3FC9CC398FC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34925</xdr:rowOff>
    </xdr:from>
    <xdr:to>
      <xdr:col>85</xdr:col>
      <xdr:colOff>177800</xdr:colOff>
      <xdr:row>84</xdr:row>
      <xdr:rowOff>136525</xdr:rowOff>
    </xdr:to>
    <xdr:sp macro="" textlink="">
      <xdr:nvSpPr>
        <xdr:cNvPr id="564" name="楕円 563">
          <a:extLst>
            <a:ext uri="{FF2B5EF4-FFF2-40B4-BE49-F238E27FC236}">
              <a16:creationId xmlns:a16="http://schemas.microsoft.com/office/drawing/2014/main" id="{83C10220-ABA1-4A4D-BCB2-F2FB976E52CF}"/>
            </a:ext>
          </a:extLst>
        </xdr:cNvPr>
        <xdr:cNvSpPr/>
      </xdr:nvSpPr>
      <xdr:spPr>
        <a:xfrm>
          <a:off x="16268700" y="1443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13352</xdr:rowOff>
    </xdr:from>
    <xdr:ext cx="405111" cy="259045"/>
    <xdr:sp macro="" textlink="">
      <xdr:nvSpPr>
        <xdr:cNvPr id="565" name="【消防施設】&#10;有形固定資産減価償却率該当値テキスト">
          <a:extLst>
            <a:ext uri="{FF2B5EF4-FFF2-40B4-BE49-F238E27FC236}">
              <a16:creationId xmlns:a16="http://schemas.microsoft.com/office/drawing/2014/main" id="{30474828-1B2A-4DB4-9EFF-3E5EDA987187}"/>
            </a:ext>
          </a:extLst>
        </xdr:cNvPr>
        <xdr:cNvSpPr txBox="1"/>
      </xdr:nvSpPr>
      <xdr:spPr>
        <a:xfrm>
          <a:off x="16357600" y="1441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19686</xdr:rowOff>
    </xdr:from>
    <xdr:to>
      <xdr:col>81</xdr:col>
      <xdr:colOff>101600</xdr:colOff>
      <xdr:row>84</xdr:row>
      <xdr:rowOff>121286</xdr:rowOff>
    </xdr:to>
    <xdr:sp macro="" textlink="">
      <xdr:nvSpPr>
        <xdr:cNvPr id="566" name="楕円 565">
          <a:extLst>
            <a:ext uri="{FF2B5EF4-FFF2-40B4-BE49-F238E27FC236}">
              <a16:creationId xmlns:a16="http://schemas.microsoft.com/office/drawing/2014/main" id="{7F60387E-C901-449C-87FA-978A0F4165C3}"/>
            </a:ext>
          </a:extLst>
        </xdr:cNvPr>
        <xdr:cNvSpPr/>
      </xdr:nvSpPr>
      <xdr:spPr>
        <a:xfrm>
          <a:off x="15430500" y="144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70486</xdr:rowOff>
    </xdr:from>
    <xdr:to>
      <xdr:col>85</xdr:col>
      <xdr:colOff>127000</xdr:colOff>
      <xdr:row>84</xdr:row>
      <xdr:rowOff>85725</xdr:rowOff>
    </xdr:to>
    <xdr:cxnSp macro="">
      <xdr:nvCxnSpPr>
        <xdr:cNvPr id="567" name="直線コネクタ 566">
          <a:extLst>
            <a:ext uri="{FF2B5EF4-FFF2-40B4-BE49-F238E27FC236}">
              <a16:creationId xmlns:a16="http://schemas.microsoft.com/office/drawing/2014/main" id="{237BFC37-400B-485D-A398-57D5D9848A5E}"/>
            </a:ext>
          </a:extLst>
        </xdr:cNvPr>
        <xdr:cNvCxnSpPr/>
      </xdr:nvCxnSpPr>
      <xdr:spPr>
        <a:xfrm>
          <a:off x="15481300" y="14472286"/>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34925</xdr:rowOff>
    </xdr:from>
    <xdr:to>
      <xdr:col>76</xdr:col>
      <xdr:colOff>165100</xdr:colOff>
      <xdr:row>84</xdr:row>
      <xdr:rowOff>136525</xdr:rowOff>
    </xdr:to>
    <xdr:sp macro="" textlink="">
      <xdr:nvSpPr>
        <xdr:cNvPr id="568" name="楕円 567">
          <a:extLst>
            <a:ext uri="{FF2B5EF4-FFF2-40B4-BE49-F238E27FC236}">
              <a16:creationId xmlns:a16="http://schemas.microsoft.com/office/drawing/2014/main" id="{BFB4EA8B-A618-4D07-9ECB-2FA750543005}"/>
            </a:ext>
          </a:extLst>
        </xdr:cNvPr>
        <xdr:cNvSpPr/>
      </xdr:nvSpPr>
      <xdr:spPr>
        <a:xfrm>
          <a:off x="14541500" y="1443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70486</xdr:rowOff>
    </xdr:from>
    <xdr:to>
      <xdr:col>81</xdr:col>
      <xdr:colOff>50800</xdr:colOff>
      <xdr:row>84</xdr:row>
      <xdr:rowOff>85725</xdr:rowOff>
    </xdr:to>
    <xdr:cxnSp macro="">
      <xdr:nvCxnSpPr>
        <xdr:cNvPr id="569" name="直線コネクタ 568">
          <a:extLst>
            <a:ext uri="{FF2B5EF4-FFF2-40B4-BE49-F238E27FC236}">
              <a16:creationId xmlns:a16="http://schemas.microsoft.com/office/drawing/2014/main" id="{EDA17372-CF4F-4677-A02F-1A3DB0E6ED88}"/>
            </a:ext>
          </a:extLst>
        </xdr:cNvPr>
        <xdr:cNvCxnSpPr/>
      </xdr:nvCxnSpPr>
      <xdr:spPr>
        <a:xfrm flipV="1">
          <a:off x="14592300" y="14472286"/>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141605</xdr:rowOff>
    </xdr:from>
    <xdr:to>
      <xdr:col>72</xdr:col>
      <xdr:colOff>38100</xdr:colOff>
      <xdr:row>84</xdr:row>
      <xdr:rowOff>71755</xdr:rowOff>
    </xdr:to>
    <xdr:sp macro="" textlink="">
      <xdr:nvSpPr>
        <xdr:cNvPr id="570" name="楕円 569">
          <a:extLst>
            <a:ext uri="{FF2B5EF4-FFF2-40B4-BE49-F238E27FC236}">
              <a16:creationId xmlns:a16="http://schemas.microsoft.com/office/drawing/2014/main" id="{0D580E2F-78EF-4582-BB04-131AB9018A40}"/>
            </a:ext>
          </a:extLst>
        </xdr:cNvPr>
        <xdr:cNvSpPr/>
      </xdr:nvSpPr>
      <xdr:spPr>
        <a:xfrm>
          <a:off x="13652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20955</xdr:rowOff>
    </xdr:from>
    <xdr:to>
      <xdr:col>76</xdr:col>
      <xdr:colOff>114300</xdr:colOff>
      <xdr:row>84</xdr:row>
      <xdr:rowOff>85725</xdr:rowOff>
    </xdr:to>
    <xdr:cxnSp macro="">
      <xdr:nvCxnSpPr>
        <xdr:cNvPr id="571" name="直線コネクタ 570">
          <a:extLst>
            <a:ext uri="{FF2B5EF4-FFF2-40B4-BE49-F238E27FC236}">
              <a16:creationId xmlns:a16="http://schemas.microsoft.com/office/drawing/2014/main" id="{DBA00850-FC59-462E-8BE9-C81A7486F77F}"/>
            </a:ext>
          </a:extLst>
        </xdr:cNvPr>
        <xdr:cNvCxnSpPr/>
      </xdr:nvCxnSpPr>
      <xdr:spPr>
        <a:xfrm>
          <a:off x="13703300" y="1442275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78739</xdr:rowOff>
    </xdr:from>
    <xdr:to>
      <xdr:col>67</xdr:col>
      <xdr:colOff>101600</xdr:colOff>
      <xdr:row>84</xdr:row>
      <xdr:rowOff>8889</xdr:rowOff>
    </xdr:to>
    <xdr:sp macro="" textlink="">
      <xdr:nvSpPr>
        <xdr:cNvPr id="572" name="楕円 571">
          <a:extLst>
            <a:ext uri="{FF2B5EF4-FFF2-40B4-BE49-F238E27FC236}">
              <a16:creationId xmlns:a16="http://schemas.microsoft.com/office/drawing/2014/main" id="{8063F933-55A4-40EA-8ED0-F4A37A1D7EA1}"/>
            </a:ext>
          </a:extLst>
        </xdr:cNvPr>
        <xdr:cNvSpPr/>
      </xdr:nvSpPr>
      <xdr:spPr>
        <a:xfrm>
          <a:off x="12763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129539</xdr:rowOff>
    </xdr:from>
    <xdr:to>
      <xdr:col>71</xdr:col>
      <xdr:colOff>177800</xdr:colOff>
      <xdr:row>84</xdr:row>
      <xdr:rowOff>20955</xdr:rowOff>
    </xdr:to>
    <xdr:cxnSp macro="">
      <xdr:nvCxnSpPr>
        <xdr:cNvPr id="573" name="直線コネクタ 572">
          <a:extLst>
            <a:ext uri="{FF2B5EF4-FFF2-40B4-BE49-F238E27FC236}">
              <a16:creationId xmlns:a16="http://schemas.microsoft.com/office/drawing/2014/main" id="{71BDB2DF-30B1-446A-B828-1EB0C73B4AC9}"/>
            </a:ext>
          </a:extLst>
        </xdr:cNvPr>
        <xdr:cNvCxnSpPr/>
      </xdr:nvCxnSpPr>
      <xdr:spPr>
        <a:xfrm>
          <a:off x="12814300" y="14359889"/>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2557</xdr:rowOff>
    </xdr:from>
    <xdr:ext cx="405111" cy="259045"/>
    <xdr:sp macro="" textlink="">
      <xdr:nvSpPr>
        <xdr:cNvPr id="574" name="n_1aveValue【消防施設】&#10;有形固定資産減価償却率">
          <a:extLst>
            <a:ext uri="{FF2B5EF4-FFF2-40B4-BE49-F238E27FC236}">
              <a16:creationId xmlns:a16="http://schemas.microsoft.com/office/drawing/2014/main" id="{12AA1052-6EBD-4B77-8FD2-EAABCB803926}"/>
            </a:ext>
          </a:extLst>
        </xdr:cNvPr>
        <xdr:cNvSpPr txBox="1"/>
      </xdr:nvSpPr>
      <xdr:spPr>
        <a:xfrm>
          <a:off x="152660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135907</xdr:rowOff>
    </xdr:from>
    <xdr:ext cx="405111" cy="259045"/>
    <xdr:sp macro="" textlink="">
      <xdr:nvSpPr>
        <xdr:cNvPr id="575" name="n_2aveValue【消防施設】&#10;有形固定資産減価償却率">
          <a:extLst>
            <a:ext uri="{FF2B5EF4-FFF2-40B4-BE49-F238E27FC236}">
              <a16:creationId xmlns:a16="http://schemas.microsoft.com/office/drawing/2014/main" id="{5D682F6E-09D3-4404-B6EA-8946CC51672B}"/>
            </a:ext>
          </a:extLst>
        </xdr:cNvPr>
        <xdr:cNvSpPr txBox="1"/>
      </xdr:nvSpPr>
      <xdr:spPr>
        <a:xfrm>
          <a:off x="14389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67327</xdr:rowOff>
    </xdr:from>
    <xdr:ext cx="405111" cy="259045"/>
    <xdr:sp macro="" textlink="">
      <xdr:nvSpPr>
        <xdr:cNvPr id="576" name="n_3aveValue【消防施設】&#10;有形固定資産減価償却率">
          <a:extLst>
            <a:ext uri="{FF2B5EF4-FFF2-40B4-BE49-F238E27FC236}">
              <a16:creationId xmlns:a16="http://schemas.microsoft.com/office/drawing/2014/main" id="{4FD8C2B2-391F-4C1C-B71A-45B217034AA9}"/>
            </a:ext>
          </a:extLst>
        </xdr:cNvPr>
        <xdr:cNvSpPr txBox="1"/>
      </xdr:nvSpPr>
      <xdr:spPr>
        <a:xfrm>
          <a:off x="13500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116857</xdr:rowOff>
    </xdr:from>
    <xdr:ext cx="405111" cy="259045"/>
    <xdr:sp macro="" textlink="">
      <xdr:nvSpPr>
        <xdr:cNvPr id="577" name="n_4aveValue【消防施設】&#10;有形固定資産減価償却率">
          <a:extLst>
            <a:ext uri="{FF2B5EF4-FFF2-40B4-BE49-F238E27FC236}">
              <a16:creationId xmlns:a16="http://schemas.microsoft.com/office/drawing/2014/main" id="{A5054271-091A-4FA2-AB7A-79F1955FFD43}"/>
            </a:ext>
          </a:extLst>
        </xdr:cNvPr>
        <xdr:cNvSpPr txBox="1"/>
      </xdr:nvSpPr>
      <xdr:spPr>
        <a:xfrm>
          <a:off x="12611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112413</xdr:rowOff>
    </xdr:from>
    <xdr:ext cx="405111" cy="259045"/>
    <xdr:sp macro="" textlink="">
      <xdr:nvSpPr>
        <xdr:cNvPr id="578" name="n_1mainValue【消防施設】&#10;有形固定資産減価償却率">
          <a:extLst>
            <a:ext uri="{FF2B5EF4-FFF2-40B4-BE49-F238E27FC236}">
              <a16:creationId xmlns:a16="http://schemas.microsoft.com/office/drawing/2014/main" id="{29662AD1-DCCA-4762-92B2-6A9E2D58E69A}"/>
            </a:ext>
          </a:extLst>
        </xdr:cNvPr>
        <xdr:cNvSpPr txBox="1"/>
      </xdr:nvSpPr>
      <xdr:spPr>
        <a:xfrm>
          <a:off x="15266044" y="1451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127652</xdr:rowOff>
    </xdr:from>
    <xdr:ext cx="405111" cy="259045"/>
    <xdr:sp macro="" textlink="">
      <xdr:nvSpPr>
        <xdr:cNvPr id="579" name="n_2mainValue【消防施設】&#10;有形固定資産減価償却率">
          <a:extLst>
            <a:ext uri="{FF2B5EF4-FFF2-40B4-BE49-F238E27FC236}">
              <a16:creationId xmlns:a16="http://schemas.microsoft.com/office/drawing/2014/main" id="{24427136-B6F7-460E-8987-7CF2571F26B8}"/>
            </a:ext>
          </a:extLst>
        </xdr:cNvPr>
        <xdr:cNvSpPr txBox="1"/>
      </xdr:nvSpPr>
      <xdr:spPr>
        <a:xfrm>
          <a:off x="14389744" y="1452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62882</xdr:rowOff>
    </xdr:from>
    <xdr:ext cx="405111" cy="259045"/>
    <xdr:sp macro="" textlink="">
      <xdr:nvSpPr>
        <xdr:cNvPr id="580" name="n_3mainValue【消防施設】&#10;有形固定資産減価償却率">
          <a:extLst>
            <a:ext uri="{FF2B5EF4-FFF2-40B4-BE49-F238E27FC236}">
              <a16:creationId xmlns:a16="http://schemas.microsoft.com/office/drawing/2014/main" id="{85DEFF4D-5FEC-4661-BC13-41FC31705D81}"/>
            </a:ext>
          </a:extLst>
        </xdr:cNvPr>
        <xdr:cNvSpPr txBox="1"/>
      </xdr:nvSpPr>
      <xdr:spPr>
        <a:xfrm>
          <a:off x="13500744" y="1446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xdr:rowOff>
    </xdr:from>
    <xdr:ext cx="405111" cy="259045"/>
    <xdr:sp macro="" textlink="">
      <xdr:nvSpPr>
        <xdr:cNvPr id="581" name="n_4mainValue【消防施設】&#10;有形固定資産減価償却率">
          <a:extLst>
            <a:ext uri="{FF2B5EF4-FFF2-40B4-BE49-F238E27FC236}">
              <a16:creationId xmlns:a16="http://schemas.microsoft.com/office/drawing/2014/main" id="{57074A55-F818-41B0-A9EE-14DF9333764D}"/>
            </a:ext>
          </a:extLst>
        </xdr:cNvPr>
        <xdr:cNvSpPr txBox="1"/>
      </xdr:nvSpPr>
      <xdr:spPr>
        <a:xfrm>
          <a:off x="12611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2" name="正方形/長方形 581">
          <a:extLst>
            <a:ext uri="{FF2B5EF4-FFF2-40B4-BE49-F238E27FC236}">
              <a16:creationId xmlns:a16="http://schemas.microsoft.com/office/drawing/2014/main" id="{6223AAA5-4D96-4F3F-B35C-2EAC6E081B9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3" name="正方形/長方形 582">
          <a:extLst>
            <a:ext uri="{FF2B5EF4-FFF2-40B4-BE49-F238E27FC236}">
              <a16:creationId xmlns:a16="http://schemas.microsoft.com/office/drawing/2014/main" id="{8957AF07-C6F3-4365-9040-FD9982DA49F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4" name="正方形/長方形 583">
          <a:extLst>
            <a:ext uri="{FF2B5EF4-FFF2-40B4-BE49-F238E27FC236}">
              <a16:creationId xmlns:a16="http://schemas.microsoft.com/office/drawing/2014/main" id="{4D700B00-5E15-43A2-A765-9887A9329AB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5" name="正方形/長方形 584">
          <a:extLst>
            <a:ext uri="{FF2B5EF4-FFF2-40B4-BE49-F238E27FC236}">
              <a16:creationId xmlns:a16="http://schemas.microsoft.com/office/drawing/2014/main" id="{04472784-EDC3-4424-8DE1-5FB94F09892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6" name="正方形/長方形 585">
          <a:extLst>
            <a:ext uri="{FF2B5EF4-FFF2-40B4-BE49-F238E27FC236}">
              <a16:creationId xmlns:a16="http://schemas.microsoft.com/office/drawing/2014/main" id="{6448CFDE-E5E4-4CCE-80B7-3A3F9016E4D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7" name="正方形/長方形 586">
          <a:extLst>
            <a:ext uri="{FF2B5EF4-FFF2-40B4-BE49-F238E27FC236}">
              <a16:creationId xmlns:a16="http://schemas.microsoft.com/office/drawing/2014/main" id="{242CB3AA-8716-45B2-9321-34723CB24D1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8" name="正方形/長方形 587">
          <a:extLst>
            <a:ext uri="{FF2B5EF4-FFF2-40B4-BE49-F238E27FC236}">
              <a16:creationId xmlns:a16="http://schemas.microsoft.com/office/drawing/2014/main" id="{AB895CD3-BD7E-40F3-BAF3-D120C139535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9" name="正方形/長方形 588">
          <a:extLst>
            <a:ext uri="{FF2B5EF4-FFF2-40B4-BE49-F238E27FC236}">
              <a16:creationId xmlns:a16="http://schemas.microsoft.com/office/drawing/2014/main" id="{5B8DFAD3-806A-4121-96D0-5C1887B38AD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0" name="テキスト ボックス 589">
          <a:extLst>
            <a:ext uri="{FF2B5EF4-FFF2-40B4-BE49-F238E27FC236}">
              <a16:creationId xmlns:a16="http://schemas.microsoft.com/office/drawing/2014/main" id="{67B61737-B68B-491E-AC48-B9817E855EA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1" name="直線コネクタ 590">
          <a:extLst>
            <a:ext uri="{FF2B5EF4-FFF2-40B4-BE49-F238E27FC236}">
              <a16:creationId xmlns:a16="http://schemas.microsoft.com/office/drawing/2014/main" id="{A009BA8A-9360-45EA-B2B8-95E363FFE57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2" name="直線コネクタ 591">
          <a:extLst>
            <a:ext uri="{FF2B5EF4-FFF2-40B4-BE49-F238E27FC236}">
              <a16:creationId xmlns:a16="http://schemas.microsoft.com/office/drawing/2014/main" id="{FF51EFCC-0393-4876-8119-3A9BEBBF61AE}"/>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3" name="テキスト ボックス 592">
          <a:extLst>
            <a:ext uri="{FF2B5EF4-FFF2-40B4-BE49-F238E27FC236}">
              <a16:creationId xmlns:a16="http://schemas.microsoft.com/office/drawing/2014/main" id="{0C9FD65B-C565-4081-BF34-2B266F223687}"/>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4" name="直線コネクタ 593">
          <a:extLst>
            <a:ext uri="{FF2B5EF4-FFF2-40B4-BE49-F238E27FC236}">
              <a16:creationId xmlns:a16="http://schemas.microsoft.com/office/drawing/2014/main" id="{915C05C3-70B5-4E7B-AECC-B12881E297A4}"/>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5" name="テキスト ボックス 594">
          <a:extLst>
            <a:ext uri="{FF2B5EF4-FFF2-40B4-BE49-F238E27FC236}">
              <a16:creationId xmlns:a16="http://schemas.microsoft.com/office/drawing/2014/main" id="{68F7BE70-72A6-44A4-B730-0F8ADFE8C6F3}"/>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6" name="直線コネクタ 595">
          <a:extLst>
            <a:ext uri="{FF2B5EF4-FFF2-40B4-BE49-F238E27FC236}">
              <a16:creationId xmlns:a16="http://schemas.microsoft.com/office/drawing/2014/main" id="{6B90C4A1-8953-4456-97A0-9085921B6953}"/>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7" name="テキスト ボックス 596">
          <a:extLst>
            <a:ext uri="{FF2B5EF4-FFF2-40B4-BE49-F238E27FC236}">
              <a16:creationId xmlns:a16="http://schemas.microsoft.com/office/drawing/2014/main" id="{F5B9984B-5D0D-4CED-B983-D02952E5EB2E}"/>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8" name="直線コネクタ 597">
          <a:extLst>
            <a:ext uri="{FF2B5EF4-FFF2-40B4-BE49-F238E27FC236}">
              <a16:creationId xmlns:a16="http://schemas.microsoft.com/office/drawing/2014/main" id="{84EB228F-830D-486A-8189-02007483EED3}"/>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9" name="テキスト ボックス 598">
          <a:extLst>
            <a:ext uri="{FF2B5EF4-FFF2-40B4-BE49-F238E27FC236}">
              <a16:creationId xmlns:a16="http://schemas.microsoft.com/office/drawing/2014/main" id="{FA9E3914-1527-4005-B56D-6CA208CD38D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0" name="直線コネクタ 599">
          <a:extLst>
            <a:ext uri="{FF2B5EF4-FFF2-40B4-BE49-F238E27FC236}">
              <a16:creationId xmlns:a16="http://schemas.microsoft.com/office/drawing/2014/main" id="{1CD3C6A4-3B45-4029-878A-69B3161831A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1" name="テキスト ボックス 600">
          <a:extLst>
            <a:ext uri="{FF2B5EF4-FFF2-40B4-BE49-F238E27FC236}">
              <a16:creationId xmlns:a16="http://schemas.microsoft.com/office/drawing/2014/main" id="{F7BDC62E-25B9-482C-90F3-7662FFBF601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2" name="【消防施設】&#10;一人当たり面積グラフ枠">
          <a:extLst>
            <a:ext uri="{FF2B5EF4-FFF2-40B4-BE49-F238E27FC236}">
              <a16:creationId xmlns:a16="http://schemas.microsoft.com/office/drawing/2014/main" id="{13F20324-8293-4A81-AE18-3B851674DF9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97992</xdr:rowOff>
    </xdr:from>
    <xdr:to>
      <xdr:col>116</xdr:col>
      <xdr:colOff>62864</xdr:colOff>
      <xdr:row>86</xdr:row>
      <xdr:rowOff>27584</xdr:rowOff>
    </xdr:to>
    <xdr:cxnSp macro="">
      <xdr:nvCxnSpPr>
        <xdr:cNvPr id="603" name="直線コネクタ 602">
          <a:extLst>
            <a:ext uri="{FF2B5EF4-FFF2-40B4-BE49-F238E27FC236}">
              <a16:creationId xmlns:a16="http://schemas.microsoft.com/office/drawing/2014/main" id="{8066B5C0-F827-4420-AB7C-C502A128433B}"/>
            </a:ext>
          </a:extLst>
        </xdr:cNvPr>
        <xdr:cNvCxnSpPr/>
      </xdr:nvCxnSpPr>
      <xdr:spPr>
        <a:xfrm flipV="1">
          <a:off x="22160864" y="13471092"/>
          <a:ext cx="0" cy="1301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604" name="【消防施設】&#10;一人当たり面積最小値テキスト">
          <a:extLst>
            <a:ext uri="{FF2B5EF4-FFF2-40B4-BE49-F238E27FC236}">
              <a16:creationId xmlns:a16="http://schemas.microsoft.com/office/drawing/2014/main" id="{A510129D-8AB8-4601-9F74-3BDBCE7B04D9}"/>
            </a:ext>
          </a:extLst>
        </xdr:cNvPr>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605" name="直線コネクタ 604">
          <a:extLst>
            <a:ext uri="{FF2B5EF4-FFF2-40B4-BE49-F238E27FC236}">
              <a16:creationId xmlns:a16="http://schemas.microsoft.com/office/drawing/2014/main" id="{77696B39-E44F-48BE-830F-A0CB70F805AC}"/>
            </a:ext>
          </a:extLst>
        </xdr:cNvPr>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44669</xdr:rowOff>
    </xdr:from>
    <xdr:ext cx="469744" cy="259045"/>
    <xdr:sp macro="" textlink="">
      <xdr:nvSpPr>
        <xdr:cNvPr id="606" name="【消防施設】&#10;一人当たり面積最大値テキスト">
          <a:extLst>
            <a:ext uri="{FF2B5EF4-FFF2-40B4-BE49-F238E27FC236}">
              <a16:creationId xmlns:a16="http://schemas.microsoft.com/office/drawing/2014/main" id="{D1D2CB6E-6008-450A-8560-C912B5E20458}"/>
            </a:ext>
          </a:extLst>
        </xdr:cNvPr>
        <xdr:cNvSpPr txBox="1"/>
      </xdr:nvSpPr>
      <xdr:spPr>
        <a:xfrm>
          <a:off x="22199600" y="1324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97992</xdr:rowOff>
    </xdr:from>
    <xdr:to>
      <xdr:col>116</xdr:col>
      <xdr:colOff>152400</xdr:colOff>
      <xdr:row>78</xdr:row>
      <xdr:rowOff>97992</xdr:rowOff>
    </xdr:to>
    <xdr:cxnSp macro="">
      <xdr:nvCxnSpPr>
        <xdr:cNvPr id="607" name="直線コネクタ 606">
          <a:extLst>
            <a:ext uri="{FF2B5EF4-FFF2-40B4-BE49-F238E27FC236}">
              <a16:creationId xmlns:a16="http://schemas.microsoft.com/office/drawing/2014/main" id="{D6DDD406-2E28-4D8C-9393-DEF8260737D1}"/>
            </a:ext>
          </a:extLst>
        </xdr:cNvPr>
        <xdr:cNvCxnSpPr/>
      </xdr:nvCxnSpPr>
      <xdr:spPr>
        <a:xfrm>
          <a:off x="22072600" y="1347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75100</xdr:rowOff>
    </xdr:from>
    <xdr:ext cx="469744" cy="259045"/>
    <xdr:sp macro="" textlink="">
      <xdr:nvSpPr>
        <xdr:cNvPr id="608" name="【消防施設】&#10;一人当たり面積平均値テキスト">
          <a:extLst>
            <a:ext uri="{FF2B5EF4-FFF2-40B4-BE49-F238E27FC236}">
              <a16:creationId xmlns:a16="http://schemas.microsoft.com/office/drawing/2014/main" id="{7377E25F-EA69-4FBE-82D3-A7B1E140CA66}"/>
            </a:ext>
          </a:extLst>
        </xdr:cNvPr>
        <xdr:cNvSpPr txBox="1"/>
      </xdr:nvSpPr>
      <xdr:spPr>
        <a:xfrm>
          <a:off x="22199600" y="14476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52223</xdr:rowOff>
    </xdr:from>
    <xdr:to>
      <xdr:col>116</xdr:col>
      <xdr:colOff>114300</xdr:colOff>
      <xdr:row>85</xdr:row>
      <xdr:rowOff>153823</xdr:rowOff>
    </xdr:to>
    <xdr:sp macro="" textlink="">
      <xdr:nvSpPr>
        <xdr:cNvPr id="609" name="フローチャート: 判断 608">
          <a:extLst>
            <a:ext uri="{FF2B5EF4-FFF2-40B4-BE49-F238E27FC236}">
              <a16:creationId xmlns:a16="http://schemas.microsoft.com/office/drawing/2014/main" id="{50318044-8AAC-44BE-9B00-236C38E9257A}"/>
            </a:ext>
          </a:extLst>
        </xdr:cNvPr>
        <xdr:cNvSpPr/>
      </xdr:nvSpPr>
      <xdr:spPr>
        <a:xfrm>
          <a:off x="221107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58623</xdr:rowOff>
    </xdr:from>
    <xdr:to>
      <xdr:col>112</xdr:col>
      <xdr:colOff>38100</xdr:colOff>
      <xdr:row>85</xdr:row>
      <xdr:rowOff>160223</xdr:rowOff>
    </xdr:to>
    <xdr:sp macro="" textlink="">
      <xdr:nvSpPr>
        <xdr:cNvPr id="610" name="フローチャート: 判断 609">
          <a:extLst>
            <a:ext uri="{FF2B5EF4-FFF2-40B4-BE49-F238E27FC236}">
              <a16:creationId xmlns:a16="http://schemas.microsoft.com/office/drawing/2014/main" id="{05DA1BAC-DFAB-4A7E-B384-A8762EBA14B7}"/>
            </a:ext>
          </a:extLst>
        </xdr:cNvPr>
        <xdr:cNvSpPr/>
      </xdr:nvSpPr>
      <xdr:spPr>
        <a:xfrm>
          <a:off x="21272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52679</xdr:rowOff>
    </xdr:from>
    <xdr:to>
      <xdr:col>107</xdr:col>
      <xdr:colOff>101600</xdr:colOff>
      <xdr:row>85</xdr:row>
      <xdr:rowOff>154279</xdr:rowOff>
    </xdr:to>
    <xdr:sp macro="" textlink="">
      <xdr:nvSpPr>
        <xdr:cNvPr id="611" name="フローチャート: 判断 610">
          <a:extLst>
            <a:ext uri="{FF2B5EF4-FFF2-40B4-BE49-F238E27FC236}">
              <a16:creationId xmlns:a16="http://schemas.microsoft.com/office/drawing/2014/main" id="{623DE01B-3A2C-4849-8E2F-A914BABB26EF}"/>
            </a:ext>
          </a:extLst>
        </xdr:cNvPr>
        <xdr:cNvSpPr/>
      </xdr:nvSpPr>
      <xdr:spPr>
        <a:xfrm>
          <a:off x="20383500" y="146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54508</xdr:rowOff>
    </xdr:from>
    <xdr:to>
      <xdr:col>102</xdr:col>
      <xdr:colOff>165100</xdr:colOff>
      <xdr:row>85</xdr:row>
      <xdr:rowOff>156108</xdr:rowOff>
    </xdr:to>
    <xdr:sp macro="" textlink="">
      <xdr:nvSpPr>
        <xdr:cNvPr id="612" name="フローチャート: 判断 611">
          <a:extLst>
            <a:ext uri="{FF2B5EF4-FFF2-40B4-BE49-F238E27FC236}">
              <a16:creationId xmlns:a16="http://schemas.microsoft.com/office/drawing/2014/main" id="{C7813AEB-F7EA-4000-8EE5-A898570CDE3E}"/>
            </a:ext>
          </a:extLst>
        </xdr:cNvPr>
        <xdr:cNvSpPr/>
      </xdr:nvSpPr>
      <xdr:spPr>
        <a:xfrm>
          <a:off x="19494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60909</xdr:rowOff>
    </xdr:from>
    <xdr:to>
      <xdr:col>98</xdr:col>
      <xdr:colOff>38100</xdr:colOff>
      <xdr:row>85</xdr:row>
      <xdr:rowOff>162509</xdr:rowOff>
    </xdr:to>
    <xdr:sp macro="" textlink="">
      <xdr:nvSpPr>
        <xdr:cNvPr id="613" name="フローチャート: 判断 612">
          <a:extLst>
            <a:ext uri="{FF2B5EF4-FFF2-40B4-BE49-F238E27FC236}">
              <a16:creationId xmlns:a16="http://schemas.microsoft.com/office/drawing/2014/main" id="{C5C5989C-E97D-470D-89BD-1C9E4A9BDC17}"/>
            </a:ext>
          </a:extLst>
        </xdr:cNvPr>
        <xdr:cNvSpPr/>
      </xdr:nvSpPr>
      <xdr:spPr>
        <a:xfrm>
          <a:off x="18605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B99882A8-38CF-4B67-ADF5-B0D50837528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47EA1EA8-F2BA-49E2-9D57-AD1F7AF5132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196AA101-A597-48E9-89D5-57DDFF437A9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EDF2137F-D385-41E2-9D2C-DC7AC7D3C52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1BABAB45-4458-4516-8B4F-F9FDB768C30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148234</xdr:rowOff>
    </xdr:from>
    <xdr:to>
      <xdr:col>116</xdr:col>
      <xdr:colOff>114300</xdr:colOff>
      <xdr:row>86</xdr:row>
      <xdr:rowOff>78384</xdr:rowOff>
    </xdr:to>
    <xdr:sp macro="" textlink="">
      <xdr:nvSpPr>
        <xdr:cNvPr id="619" name="楕円 618">
          <a:extLst>
            <a:ext uri="{FF2B5EF4-FFF2-40B4-BE49-F238E27FC236}">
              <a16:creationId xmlns:a16="http://schemas.microsoft.com/office/drawing/2014/main" id="{ACFB45B8-A6AE-4832-8FB9-95A44C68A79E}"/>
            </a:ext>
          </a:extLst>
        </xdr:cNvPr>
        <xdr:cNvSpPr/>
      </xdr:nvSpPr>
      <xdr:spPr>
        <a:xfrm>
          <a:off x="22110700" y="1472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63161</xdr:rowOff>
    </xdr:from>
    <xdr:ext cx="469744" cy="259045"/>
    <xdr:sp macro="" textlink="">
      <xdr:nvSpPr>
        <xdr:cNvPr id="620" name="【消防施設】&#10;一人当たり面積該当値テキスト">
          <a:extLst>
            <a:ext uri="{FF2B5EF4-FFF2-40B4-BE49-F238E27FC236}">
              <a16:creationId xmlns:a16="http://schemas.microsoft.com/office/drawing/2014/main" id="{31C2D2B3-FEE3-431F-9672-F9DAD2E981D9}"/>
            </a:ext>
          </a:extLst>
        </xdr:cNvPr>
        <xdr:cNvSpPr txBox="1"/>
      </xdr:nvSpPr>
      <xdr:spPr>
        <a:xfrm>
          <a:off x="22199600" y="1463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148234</xdr:rowOff>
    </xdr:from>
    <xdr:to>
      <xdr:col>112</xdr:col>
      <xdr:colOff>38100</xdr:colOff>
      <xdr:row>86</xdr:row>
      <xdr:rowOff>78384</xdr:rowOff>
    </xdr:to>
    <xdr:sp macro="" textlink="">
      <xdr:nvSpPr>
        <xdr:cNvPr id="621" name="楕円 620">
          <a:extLst>
            <a:ext uri="{FF2B5EF4-FFF2-40B4-BE49-F238E27FC236}">
              <a16:creationId xmlns:a16="http://schemas.microsoft.com/office/drawing/2014/main" id="{A21CF488-52B8-4192-9996-89EC26BDB6F7}"/>
            </a:ext>
          </a:extLst>
        </xdr:cNvPr>
        <xdr:cNvSpPr/>
      </xdr:nvSpPr>
      <xdr:spPr>
        <a:xfrm>
          <a:off x="21272500" y="1472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27584</xdr:rowOff>
    </xdr:from>
    <xdr:to>
      <xdr:col>116</xdr:col>
      <xdr:colOff>63500</xdr:colOff>
      <xdr:row>86</xdr:row>
      <xdr:rowOff>27584</xdr:rowOff>
    </xdr:to>
    <xdr:cxnSp macro="">
      <xdr:nvCxnSpPr>
        <xdr:cNvPr id="622" name="直線コネクタ 621">
          <a:extLst>
            <a:ext uri="{FF2B5EF4-FFF2-40B4-BE49-F238E27FC236}">
              <a16:creationId xmlns:a16="http://schemas.microsoft.com/office/drawing/2014/main" id="{12919BD6-7396-4FA9-A1C0-8CD9D7FFFCE1}"/>
            </a:ext>
          </a:extLst>
        </xdr:cNvPr>
        <xdr:cNvCxnSpPr/>
      </xdr:nvCxnSpPr>
      <xdr:spPr>
        <a:xfrm>
          <a:off x="21323300" y="147722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148234</xdr:rowOff>
    </xdr:from>
    <xdr:to>
      <xdr:col>107</xdr:col>
      <xdr:colOff>101600</xdr:colOff>
      <xdr:row>86</xdr:row>
      <xdr:rowOff>78384</xdr:rowOff>
    </xdr:to>
    <xdr:sp macro="" textlink="">
      <xdr:nvSpPr>
        <xdr:cNvPr id="623" name="楕円 622">
          <a:extLst>
            <a:ext uri="{FF2B5EF4-FFF2-40B4-BE49-F238E27FC236}">
              <a16:creationId xmlns:a16="http://schemas.microsoft.com/office/drawing/2014/main" id="{7CEA779D-73F6-4D5B-B0B6-25C57ECD1609}"/>
            </a:ext>
          </a:extLst>
        </xdr:cNvPr>
        <xdr:cNvSpPr/>
      </xdr:nvSpPr>
      <xdr:spPr>
        <a:xfrm>
          <a:off x="20383500" y="1472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27584</xdr:rowOff>
    </xdr:from>
    <xdr:to>
      <xdr:col>111</xdr:col>
      <xdr:colOff>177800</xdr:colOff>
      <xdr:row>86</xdr:row>
      <xdr:rowOff>27584</xdr:rowOff>
    </xdr:to>
    <xdr:cxnSp macro="">
      <xdr:nvCxnSpPr>
        <xdr:cNvPr id="624" name="直線コネクタ 623">
          <a:extLst>
            <a:ext uri="{FF2B5EF4-FFF2-40B4-BE49-F238E27FC236}">
              <a16:creationId xmlns:a16="http://schemas.microsoft.com/office/drawing/2014/main" id="{636FA1D9-A1A1-4D80-A0D1-4EF1ED08B2CD}"/>
            </a:ext>
          </a:extLst>
        </xdr:cNvPr>
        <xdr:cNvCxnSpPr/>
      </xdr:nvCxnSpPr>
      <xdr:spPr>
        <a:xfrm>
          <a:off x="20434300" y="147722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148692</xdr:rowOff>
    </xdr:from>
    <xdr:to>
      <xdr:col>102</xdr:col>
      <xdr:colOff>165100</xdr:colOff>
      <xdr:row>86</xdr:row>
      <xdr:rowOff>78842</xdr:rowOff>
    </xdr:to>
    <xdr:sp macro="" textlink="">
      <xdr:nvSpPr>
        <xdr:cNvPr id="625" name="楕円 624">
          <a:extLst>
            <a:ext uri="{FF2B5EF4-FFF2-40B4-BE49-F238E27FC236}">
              <a16:creationId xmlns:a16="http://schemas.microsoft.com/office/drawing/2014/main" id="{8AE902AD-812B-4001-B525-64D2727D36A3}"/>
            </a:ext>
          </a:extLst>
        </xdr:cNvPr>
        <xdr:cNvSpPr/>
      </xdr:nvSpPr>
      <xdr:spPr>
        <a:xfrm>
          <a:off x="19494500" y="147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27584</xdr:rowOff>
    </xdr:from>
    <xdr:to>
      <xdr:col>107</xdr:col>
      <xdr:colOff>50800</xdr:colOff>
      <xdr:row>86</xdr:row>
      <xdr:rowOff>28042</xdr:rowOff>
    </xdr:to>
    <xdr:cxnSp macro="">
      <xdr:nvCxnSpPr>
        <xdr:cNvPr id="626" name="直線コネクタ 625">
          <a:extLst>
            <a:ext uri="{FF2B5EF4-FFF2-40B4-BE49-F238E27FC236}">
              <a16:creationId xmlns:a16="http://schemas.microsoft.com/office/drawing/2014/main" id="{D7468D2F-8E3F-42FF-BD9F-6AE3148B5FE2}"/>
            </a:ext>
          </a:extLst>
        </xdr:cNvPr>
        <xdr:cNvCxnSpPr/>
      </xdr:nvCxnSpPr>
      <xdr:spPr>
        <a:xfrm flipV="1">
          <a:off x="19545300" y="14772284"/>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148692</xdr:rowOff>
    </xdr:from>
    <xdr:to>
      <xdr:col>98</xdr:col>
      <xdr:colOff>38100</xdr:colOff>
      <xdr:row>86</xdr:row>
      <xdr:rowOff>78842</xdr:rowOff>
    </xdr:to>
    <xdr:sp macro="" textlink="">
      <xdr:nvSpPr>
        <xdr:cNvPr id="627" name="楕円 626">
          <a:extLst>
            <a:ext uri="{FF2B5EF4-FFF2-40B4-BE49-F238E27FC236}">
              <a16:creationId xmlns:a16="http://schemas.microsoft.com/office/drawing/2014/main" id="{4215EEC2-8ED4-4D7C-B77A-DD7CD236405B}"/>
            </a:ext>
          </a:extLst>
        </xdr:cNvPr>
        <xdr:cNvSpPr/>
      </xdr:nvSpPr>
      <xdr:spPr>
        <a:xfrm>
          <a:off x="18605500" y="147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28042</xdr:rowOff>
    </xdr:from>
    <xdr:to>
      <xdr:col>102</xdr:col>
      <xdr:colOff>114300</xdr:colOff>
      <xdr:row>86</xdr:row>
      <xdr:rowOff>28042</xdr:rowOff>
    </xdr:to>
    <xdr:cxnSp macro="">
      <xdr:nvCxnSpPr>
        <xdr:cNvPr id="628" name="直線コネクタ 627">
          <a:extLst>
            <a:ext uri="{FF2B5EF4-FFF2-40B4-BE49-F238E27FC236}">
              <a16:creationId xmlns:a16="http://schemas.microsoft.com/office/drawing/2014/main" id="{EFB180FB-077C-48D1-A689-8A9316A5F477}"/>
            </a:ext>
          </a:extLst>
        </xdr:cNvPr>
        <xdr:cNvCxnSpPr/>
      </xdr:nvCxnSpPr>
      <xdr:spPr>
        <a:xfrm>
          <a:off x="18656300" y="147727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5300</xdr:rowOff>
    </xdr:from>
    <xdr:ext cx="469744" cy="259045"/>
    <xdr:sp macro="" textlink="">
      <xdr:nvSpPr>
        <xdr:cNvPr id="629" name="n_1aveValue【消防施設】&#10;一人当たり面積">
          <a:extLst>
            <a:ext uri="{FF2B5EF4-FFF2-40B4-BE49-F238E27FC236}">
              <a16:creationId xmlns:a16="http://schemas.microsoft.com/office/drawing/2014/main" id="{64B8C173-EEDB-4E8F-A15D-4123CB5866CD}"/>
            </a:ext>
          </a:extLst>
        </xdr:cNvPr>
        <xdr:cNvSpPr txBox="1"/>
      </xdr:nvSpPr>
      <xdr:spPr>
        <a:xfrm>
          <a:off x="21075727" y="1440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170806</xdr:rowOff>
    </xdr:from>
    <xdr:ext cx="469744" cy="259045"/>
    <xdr:sp macro="" textlink="">
      <xdr:nvSpPr>
        <xdr:cNvPr id="630" name="n_2aveValue【消防施設】&#10;一人当たり面積">
          <a:extLst>
            <a:ext uri="{FF2B5EF4-FFF2-40B4-BE49-F238E27FC236}">
              <a16:creationId xmlns:a16="http://schemas.microsoft.com/office/drawing/2014/main" id="{21870BF1-C205-46E8-AD56-D7A2E1F30DB7}"/>
            </a:ext>
          </a:extLst>
        </xdr:cNvPr>
        <xdr:cNvSpPr txBox="1"/>
      </xdr:nvSpPr>
      <xdr:spPr>
        <a:xfrm>
          <a:off x="20199427" y="1440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1185</xdr:rowOff>
    </xdr:from>
    <xdr:ext cx="469744" cy="259045"/>
    <xdr:sp macro="" textlink="">
      <xdr:nvSpPr>
        <xdr:cNvPr id="631" name="n_3aveValue【消防施設】&#10;一人当たり面積">
          <a:extLst>
            <a:ext uri="{FF2B5EF4-FFF2-40B4-BE49-F238E27FC236}">
              <a16:creationId xmlns:a16="http://schemas.microsoft.com/office/drawing/2014/main" id="{DA00E0A8-B379-47F8-A9CE-81229CDC6802}"/>
            </a:ext>
          </a:extLst>
        </xdr:cNvPr>
        <xdr:cNvSpPr txBox="1"/>
      </xdr:nvSpPr>
      <xdr:spPr>
        <a:xfrm>
          <a:off x="19310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7586</xdr:rowOff>
    </xdr:from>
    <xdr:ext cx="469744" cy="259045"/>
    <xdr:sp macro="" textlink="">
      <xdr:nvSpPr>
        <xdr:cNvPr id="632" name="n_4aveValue【消防施設】&#10;一人当たり面積">
          <a:extLst>
            <a:ext uri="{FF2B5EF4-FFF2-40B4-BE49-F238E27FC236}">
              <a16:creationId xmlns:a16="http://schemas.microsoft.com/office/drawing/2014/main" id="{DC6BA0E3-556B-4C81-A2CC-3AC8524585A4}"/>
            </a:ext>
          </a:extLst>
        </xdr:cNvPr>
        <xdr:cNvSpPr txBox="1"/>
      </xdr:nvSpPr>
      <xdr:spPr>
        <a:xfrm>
          <a:off x="18421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69511</xdr:rowOff>
    </xdr:from>
    <xdr:ext cx="469744" cy="259045"/>
    <xdr:sp macro="" textlink="">
      <xdr:nvSpPr>
        <xdr:cNvPr id="633" name="n_1mainValue【消防施設】&#10;一人当たり面積">
          <a:extLst>
            <a:ext uri="{FF2B5EF4-FFF2-40B4-BE49-F238E27FC236}">
              <a16:creationId xmlns:a16="http://schemas.microsoft.com/office/drawing/2014/main" id="{C54B8E8D-D1E2-4162-8FE1-72321DD5FADC}"/>
            </a:ext>
          </a:extLst>
        </xdr:cNvPr>
        <xdr:cNvSpPr txBox="1"/>
      </xdr:nvSpPr>
      <xdr:spPr>
        <a:xfrm>
          <a:off x="21075727" y="1481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69511</xdr:rowOff>
    </xdr:from>
    <xdr:ext cx="469744" cy="259045"/>
    <xdr:sp macro="" textlink="">
      <xdr:nvSpPr>
        <xdr:cNvPr id="634" name="n_2mainValue【消防施設】&#10;一人当たり面積">
          <a:extLst>
            <a:ext uri="{FF2B5EF4-FFF2-40B4-BE49-F238E27FC236}">
              <a16:creationId xmlns:a16="http://schemas.microsoft.com/office/drawing/2014/main" id="{1054F169-03A4-47EC-B26C-6A987A4841CB}"/>
            </a:ext>
          </a:extLst>
        </xdr:cNvPr>
        <xdr:cNvSpPr txBox="1"/>
      </xdr:nvSpPr>
      <xdr:spPr>
        <a:xfrm>
          <a:off x="20199427" y="1481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69969</xdr:rowOff>
    </xdr:from>
    <xdr:ext cx="469744" cy="259045"/>
    <xdr:sp macro="" textlink="">
      <xdr:nvSpPr>
        <xdr:cNvPr id="635" name="n_3mainValue【消防施設】&#10;一人当たり面積">
          <a:extLst>
            <a:ext uri="{FF2B5EF4-FFF2-40B4-BE49-F238E27FC236}">
              <a16:creationId xmlns:a16="http://schemas.microsoft.com/office/drawing/2014/main" id="{48BB1FC1-0782-4B32-A6C5-4F20EA61470A}"/>
            </a:ext>
          </a:extLst>
        </xdr:cNvPr>
        <xdr:cNvSpPr txBox="1"/>
      </xdr:nvSpPr>
      <xdr:spPr>
        <a:xfrm>
          <a:off x="19310427" y="1481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69969</xdr:rowOff>
    </xdr:from>
    <xdr:ext cx="469744" cy="259045"/>
    <xdr:sp macro="" textlink="">
      <xdr:nvSpPr>
        <xdr:cNvPr id="636" name="n_4mainValue【消防施設】&#10;一人当たり面積">
          <a:extLst>
            <a:ext uri="{FF2B5EF4-FFF2-40B4-BE49-F238E27FC236}">
              <a16:creationId xmlns:a16="http://schemas.microsoft.com/office/drawing/2014/main" id="{8B03BF7C-D7F0-48F1-BA09-84F5B358D5AA}"/>
            </a:ext>
          </a:extLst>
        </xdr:cNvPr>
        <xdr:cNvSpPr txBox="1"/>
      </xdr:nvSpPr>
      <xdr:spPr>
        <a:xfrm>
          <a:off x="18421427" y="1481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a:extLst>
            <a:ext uri="{FF2B5EF4-FFF2-40B4-BE49-F238E27FC236}">
              <a16:creationId xmlns:a16="http://schemas.microsoft.com/office/drawing/2014/main" id="{3424543F-C5AE-48D9-877B-E660C06CA2E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a:extLst>
            <a:ext uri="{FF2B5EF4-FFF2-40B4-BE49-F238E27FC236}">
              <a16:creationId xmlns:a16="http://schemas.microsoft.com/office/drawing/2014/main" id="{95821C27-4FD7-4D38-A4D5-977B98866E2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a:extLst>
            <a:ext uri="{FF2B5EF4-FFF2-40B4-BE49-F238E27FC236}">
              <a16:creationId xmlns:a16="http://schemas.microsoft.com/office/drawing/2014/main" id="{E8F4F0A8-3EF2-4E1E-B5F3-A194F12DF24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a:extLst>
            <a:ext uri="{FF2B5EF4-FFF2-40B4-BE49-F238E27FC236}">
              <a16:creationId xmlns:a16="http://schemas.microsoft.com/office/drawing/2014/main" id="{95AB6963-D8CE-4BC0-9C85-427932DFA56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a:extLst>
            <a:ext uri="{FF2B5EF4-FFF2-40B4-BE49-F238E27FC236}">
              <a16:creationId xmlns:a16="http://schemas.microsoft.com/office/drawing/2014/main" id="{DE455E92-96D6-41A0-85E7-146E3FA61FF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a:extLst>
            <a:ext uri="{FF2B5EF4-FFF2-40B4-BE49-F238E27FC236}">
              <a16:creationId xmlns:a16="http://schemas.microsoft.com/office/drawing/2014/main" id="{0E93DEEB-AA38-4745-A788-C65BB9C7B1D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a:extLst>
            <a:ext uri="{FF2B5EF4-FFF2-40B4-BE49-F238E27FC236}">
              <a16:creationId xmlns:a16="http://schemas.microsoft.com/office/drawing/2014/main" id="{BDE4D835-FEDB-40C1-9B8E-E0208B7C35E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a:extLst>
            <a:ext uri="{FF2B5EF4-FFF2-40B4-BE49-F238E27FC236}">
              <a16:creationId xmlns:a16="http://schemas.microsoft.com/office/drawing/2014/main" id="{02BF832E-EDF4-4153-BBEB-2ABF7ADFE0E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a:extLst>
            <a:ext uri="{FF2B5EF4-FFF2-40B4-BE49-F238E27FC236}">
              <a16:creationId xmlns:a16="http://schemas.microsoft.com/office/drawing/2014/main" id="{F30DFE0F-1090-4F50-B545-267BEC32384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a:extLst>
            <a:ext uri="{FF2B5EF4-FFF2-40B4-BE49-F238E27FC236}">
              <a16:creationId xmlns:a16="http://schemas.microsoft.com/office/drawing/2014/main" id="{9C816FAA-C86E-45DF-A2E6-1C38CA076F1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7" name="テキスト ボックス 646">
          <a:extLst>
            <a:ext uri="{FF2B5EF4-FFF2-40B4-BE49-F238E27FC236}">
              <a16:creationId xmlns:a16="http://schemas.microsoft.com/office/drawing/2014/main" id="{76440C35-784E-4C96-99FF-696A1F47398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8" name="直線コネクタ 647">
          <a:extLst>
            <a:ext uri="{FF2B5EF4-FFF2-40B4-BE49-F238E27FC236}">
              <a16:creationId xmlns:a16="http://schemas.microsoft.com/office/drawing/2014/main" id="{8474DF6D-8F26-4446-8BCA-C1DBF3C3315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9" name="テキスト ボックス 648">
          <a:extLst>
            <a:ext uri="{FF2B5EF4-FFF2-40B4-BE49-F238E27FC236}">
              <a16:creationId xmlns:a16="http://schemas.microsoft.com/office/drawing/2014/main" id="{A0ADE8F8-9CAD-41B0-805F-7F2F4C3C7EB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0" name="直線コネクタ 649">
          <a:extLst>
            <a:ext uri="{FF2B5EF4-FFF2-40B4-BE49-F238E27FC236}">
              <a16:creationId xmlns:a16="http://schemas.microsoft.com/office/drawing/2014/main" id="{97DA293A-B1EA-40AD-A371-5E927282058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1" name="テキスト ボックス 650">
          <a:extLst>
            <a:ext uri="{FF2B5EF4-FFF2-40B4-BE49-F238E27FC236}">
              <a16:creationId xmlns:a16="http://schemas.microsoft.com/office/drawing/2014/main" id="{77DA526B-E112-46D9-A9BB-D02E7243A1E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2" name="直線コネクタ 651">
          <a:extLst>
            <a:ext uri="{FF2B5EF4-FFF2-40B4-BE49-F238E27FC236}">
              <a16:creationId xmlns:a16="http://schemas.microsoft.com/office/drawing/2014/main" id="{CD622C9A-F8C4-4D06-A77C-25601EB225F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3" name="テキスト ボックス 652">
          <a:extLst>
            <a:ext uri="{FF2B5EF4-FFF2-40B4-BE49-F238E27FC236}">
              <a16:creationId xmlns:a16="http://schemas.microsoft.com/office/drawing/2014/main" id="{CBFD8C22-4F73-481D-88F7-A33AE7FCAE7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4" name="直線コネクタ 653">
          <a:extLst>
            <a:ext uri="{FF2B5EF4-FFF2-40B4-BE49-F238E27FC236}">
              <a16:creationId xmlns:a16="http://schemas.microsoft.com/office/drawing/2014/main" id="{8B52995D-B073-43D3-9DF2-1EE2617EFBC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5" name="テキスト ボックス 654">
          <a:extLst>
            <a:ext uri="{FF2B5EF4-FFF2-40B4-BE49-F238E27FC236}">
              <a16:creationId xmlns:a16="http://schemas.microsoft.com/office/drawing/2014/main" id="{B268D92A-B898-4DDD-8C68-BBD619F8A31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6" name="直線コネクタ 655">
          <a:extLst>
            <a:ext uri="{FF2B5EF4-FFF2-40B4-BE49-F238E27FC236}">
              <a16:creationId xmlns:a16="http://schemas.microsoft.com/office/drawing/2014/main" id="{27834AFF-8C41-4ED6-A0EA-BEE23396933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7" name="テキスト ボックス 656">
          <a:extLst>
            <a:ext uri="{FF2B5EF4-FFF2-40B4-BE49-F238E27FC236}">
              <a16:creationId xmlns:a16="http://schemas.microsoft.com/office/drawing/2014/main" id="{3E63B496-5D70-4020-998C-C328B4E7291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8" name="直線コネクタ 657">
          <a:extLst>
            <a:ext uri="{FF2B5EF4-FFF2-40B4-BE49-F238E27FC236}">
              <a16:creationId xmlns:a16="http://schemas.microsoft.com/office/drawing/2014/main" id="{21E9D8EA-9B42-4642-88F7-0F08AE46C01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9" name="テキスト ボックス 658">
          <a:extLst>
            <a:ext uri="{FF2B5EF4-FFF2-40B4-BE49-F238E27FC236}">
              <a16:creationId xmlns:a16="http://schemas.microsoft.com/office/drawing/2014/main" id="{82F28EF8-1EF0-4654-948F-0CED3B6A450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a16="http://schemas.microsoft.com/office/drawing/2014/main" id="{A0E52541-B3AF-4CE0-800F-7D7630F427A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1" name="【庁舎】&#10;有形固定資産減価償却率グラフ枠">
          <a:extLst>
            <a:ext uri="{FF2B5EF4-FFF2-40B4-BE49-F238E27FC236}">
              <a16:creationId xmlns:a16="http://schemas.microsoft.com/office/drawing/2014/main" id="{26D74B3B-0ED7-4538-ABD9-570DBC0D379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109</xdr:row>
      <xdr:rowOff>35379</xdr:rowOff>
    </xdr:to>
    <xdr:cxnSp macro="">
      <xdr:nvCxnSpPr>
        <xdr:cNvPr id="662" name="直線コネクタ 661">
          <a:extLst>
            <a:ext uri="{FF2B5EF4-FFF2-40B4-BE49-F238E27FC236}">
              <a16:creationId xmlns:a16="http://schemas.microsoft.com/office/drawing/2014/main" id="{E5199EA7-8F25-4563-9597-ABD76C89419B}"/>
            </a:ext>
          </a:extLst>
        </xdr:cNvPr>
        <xdr:cNvCxnSpPr/>
      </xdr:nvCxnSpPr>
      <xdr:spPr>
        <a:xfrm flipV="1">
          <a:off x="16318864" y="1715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3" name="【庁舎】&#10;有形固定資産減価償却率最小値テキスト">
          <a:extLst>
            <a:ext uri="{FF2B5EF4-FFF2-40B4-BE49-F238E27FC236}">
              <a16:creationId xmlns:a16="http://schemas.microsoft.com/office/drawing/2014/main" id="{0358C159-486E-495D-AC7C-7F229719C87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4" name="直線コネクタ 663">
          <a:extLst>
            <a:ext uri="{FF2B5EF4-FFF2-40B4-BE49-F238E27FC236}">
              <a16:creationId xmlns:a16="http://schemas.microsoft.com/office/drawing/2014/main" id="{CB01971C-E591-4A6F-A57B-C3C037D39E1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340478" cy="259045"/>
    <xdr:sp macro="" textlink="">
      <xdr:nvSpPr>
        <xdr:cNvPr id="665" name="【庁舎】&#10;有形固定資産減価償却率最大値テキスト">
          <a:extLst>
            <a:ext uri="{FF2B5EF4-FFF2-40B4-BE49-F238E27FC236}">
              <a16:creationId xmlns:a16="http://schemas.microsoft.com/office/drawing/2014/main" id="{6E69F311-81BB-4A8E-B8EF-0C928C78073B}"/>
            </a:ext>
          </a:extLst>
        </xdr:cNvPr>
        <xdr:cNvSpPr txBox="1"/>
      </xdr:nvSpPr>
      <xdr:spPr>
        <a:xfrm>
          <a:off x="16357600" y="1693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666" name="直線コネクタ 665">
          <a:extLst>
            <a:ext uri="{FF2B5EF4-FFF2-40B4-BE49-F238E27FC236}">
              <a16:creationId xmlns:a16="http://schemas.microsoft.com/office/drawing/2014/main" id="{E5D3F637-5D01-41AD-B0FF-6A1EB015BAE7}"/>
            </a:ext>
          </a:extLst>
        </xdr:cNvPr>
        <xdr:cNvCxnSpPr/>
      </xdr:nvCxnSpPr>
      <xdr:spPr>
        <a:xfrm>
          <a:off x="16230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121393</xdr:rowOff>
    </xdr:from>
    <xdr:ext cx="405111" cy="259045"/>
    <xdr:sp macro="" textlink="">
      <xdr:nvSpPr>
        <xdr:cNvPr id="667" name="【庁舎】&#10;有形固定資産減価償却率平均値テキスト">
          <a:extLst>
            <a:ext uri="{FF2B5EF4-FFF2-40B4-BE49-F238E27FC236}">
              <a16:creationId xmlns:a16="http://schemas.microsoft.com/office/drawing/2014/main" id="{3C9D7B28-512C-4C97-8E91-3048C5B3B73F}"/>
            </a:ext>
          </a:extLst>
        </xdr:cNvPr>
        <xdr:cNvSpPr txBox="1"/>
      </xdr:nvSpPr>
      <xdr:spPr>
        <a:xfrm>
          <a:off x="16357600" y="1795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142966</xdr:rowOff>
    </xdr:from>
    <xdr:to>
      <xdr:col>85</xdr:col>
      <xdr:colOff>177800</xdr:colOff>
      <xdr:row>105</xdr:row>
      <xdr:rowOff>73116</xdr:rowOff>
    </xdr:to>
    <xdr:sp macro="" textlink="">
      <xdr:nvSpPr>
        <xdr:cNvPr id="668" name="フローチャート: 判断 667">
          <a:extLst>
            <a:ext uri="{FF2B5EF4-FFF2-40B4-BE49-F238E27FC236}">
              <a16:creationId xmlns:a16="http://schemas.microsoft.com/office/drawing/2014/main" id="{8993B7EC-3425-4FB7-BEA9-B6BD773896C7}"/>
            </a:ext>
          </a:extLst>
        </xdr:cNvPr>
        <xdr:cNvSpPr/>
      </xdr:nvSpPr>
      <xdr:spPr>
        <a:xfrm>
          <a:off x="162687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134801</xdr:rowOff>
    </xdr:from>
    <xdr:to>
      <xdr:col>81</xdr:col>
      <xdr:colOff>101600</xdr:colOff>
      <xdr:row>105</xdr:row>
      <xdr:rowOff>64951</xdr:rowOff>
    </xdr:to>
    <xdr:sp macro="" textlink="">
      <xdr:nvSpPr>
        <xdr:cNvPr id="669" name="フローチャート: 判断 668">
          <a:extLst>
            <a:ext uri="{FF2B5EF4-FFF2-40B4-BE49-F238E27FC236}">
              <a16:creationId xmlns:a16="http://schemas.microsoft.com/office/drawing/2014/main" id="{EE4528A5-5027-48F1-BD86-25A41BAC34AC}"/>
            </a:ext>
          </a:extLst>
        </xdr:cNvPr>
        <xdr:cNvSpPr/>
      </xdr:nvSpPr>
      <xdr:spPr>
        <a:xfrm>
          <a:off x="15430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129902</xdr:rowOff>
    </xdr:from>
    <xdr:to>
      <xdr:col>76</xdr:col>
      <xdr:colOff>165100</xdr:colOff>
      <xdr:row>105</xdr:row>
      <xdr:rowOff>60052</xdr:rowOff>
    </xdr:to>
    <xdr:sp macro="" textlink="">
      <xdr:nvSpPr>
        <xdr:cNvPr id="670" name="フローチャート: 判断 669">
          <a:extLst>
            <a:ext uri="{FF2B5EF4-FFF2-40B4-BE49-F238E27FC236}">
              <a16:creationId xmlns:a16="http://schemas.microsoft.com/office/drawing/2014/main" id="{D1B98682-92B8-4E47-9A6A-914F3E091B69}"/>
            </a:ext>
          </a:extLst>
        </xdr:cNvPr>
        <xdr:cNvSpPr/>
      </xdr:nvSpPr>
      <xdr:spPr>
        <a:xfrm>
          <a:off x="14541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671" name="フローチャート: 判断 670">
          <a:extLst>
            <a:ext uri="{FF2B5EF4-FFF2-40B4-BE49-F238E27FC236}">
              <a16:creationId xmlns:a16="http://schemas.microsoft.com/office/drawing/2014/main" id="{8CAE554E-F108-489C-B96E-A5F47144FA44}"/>
            </a:ext>
          </a:extLst>
        </xdr:cNvPr>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672" name="フローチャート: 判断 671">
          <a:extLst>
            <a:ext uri="{FF2B5EF4-FFF2-40B4-BE49-F238E27FC236}">
              <a16:creationId xmlns:a16="http://schemas.microsoft.com/office/drawing/2014/main" id="{7EEEA927-1ACB-45BA-AF4B-BB4772F954A4}"/>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86B694C7-6848-4B25-8A95-9B7E84479D5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3D2F9120-15BE-41D1-9BB5-44C99C13385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34CA1ED7-DFA7-4159-8FEF-47F4E21FDF9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354CD76E-F4F0-43E6-83DF-6BD09E639A2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3CBEB441-07A4-4B40-A884-C9FEAC127B4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149498</xdr:rowOff>
    </xdr:from>
    <xdr:to>
      <xdr:col>85</xdr:col>
      <xdr:colOff>177800</xdr:colOff>
      <xdr:row>101</xdr:row>
      <xdr:rowOff>79648</xdr:rowOff>
    </xdr:to>
    <xdr:sp macro="" textlink="">
      <xdr:nvSpPr>
        <xdr:cNvPr id="678" name="楕円 677">
          <a:extLst>
            <a:ext uri="{FF2B5EF4-FFF2-40B4-BE49-F238E27FC236}">
              <a16:creationId xmlns:a16="http://schemas.microsoft.com/office/drawing/2014/main" id="{BF612B6C-1EA7-470B-B534-EC090FA5EB59}"/>
            </a:ext>
          </a:extLst>
        </xdr:cNvPr>
        <xdr:cNvSpPr/>
      </xdr:nvSpPr>
      <xdr:spPr>
        <a:xfrm>
          <a:off x="16268700" y="1729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925</xdr:rowOff>
    </xdr:from>
    <xdr:ext cx="405111" cy="259045"/>
    <xdr:sp macro="" textlink="">
      <xdr:nvSpPr>
        <xdr:cNvPr id="679" name="【庁舎】&#10;有形固定資産減価償却率該当値テキスト">
          <a:extLst>
            <a:ext uri="{FF2B5EF4-FFF2-40B4-BE49-F238E27FC236}">
              <a16:creationId xmlns:a16="http://schemas.microsoft.com/office/drawing/2014/main" id="{FF150839-B4B3-425B-971C-87CAA94A07D0}"/>
            </a:ext>
          </a:extLst>
        </xdr:cNvPr>
        <xdr:cNvSpPr txBox="1"/>
      </xdr:nvSpPr>
      <xdr:spPr>
        <a:xfrm>
          <a:off x="16357600" y="1714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90714</xdr:rowOff>
    </xdr:from>
    <xdr:to>
      <xdr:col>81</xdr:col>
      <xdr:colOff>101600</xdr:colOff>
      <xdr:row>101</xdr:row>
      <xdr:rowOff>20864</xdr:rowOff>
    </xdr:to>
    <xdr:sp macro="" textlink="">
      <xdr:nvSpPr>
        <xdr:cNvPr id="680" name="楕円 679">
          <a:extLst>
            <a:ext uri="{FF2B5EF4-FFF2-40B4-BE49-F238E27FC236}">
              <a16:creationId xmlns:a16="http://schemas.microsoft.com/office/drawing/2014/main" id="{E511EF6B-1993-489F-A11F-804A3FD8BBD2}"/>
            </a:ext>
          </a:extLst>
        </xdr:cNvPr>
        <xdr:cNvSpPr/>
      </xdr:nvSpPr>
      <xdr:spPr>
        <a:xfrm>
          <a:off x="154305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141514</xdr:rowOff>
    </xdr:from>
    <xdr:to>
      <xdr:col>85</xdr:col>
      <xdr:colOff>127000</xdr:colOff>
      <xdr:row>101</xdr:row>
      <xdr:rowOff>28848</xdr:rowOff>
    </xdr:to>
    <xdr:cxnSp macro="">
      <xdr:nvCxnSpPr>
        <xdr:cNvPr id="681" name="直線コネクタ 680">
          <a:extLst>
            <a:ext uri="{FF2B5EF4-FFF2-40B4-BE49-F238E27FC236}">
              <a16:creationId xmlns:a16="http://schemas.microsoft.com/office/drawing/2014/main" id="{64E33C34-73D9-4E31-8725-A68F23CD90C5}"/>
            </a:ext>
          </a:extLst>
        </xdr:cNvPr>
        <xdr:cNvCxnSpPr/>
      </xdr:nvCxnSpPr>
      <xdr:spPr>
        <a:xfrm>
          <a:off x="15481300" y="17286514"/>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79284</xdr:rowOff>
    </xdr:from>
    <xdr:to>
      <xdr:col>76</xdr:col>
      <xdr:colOff>165100</xdr:colOff>
      <xdr:row>101</xdr:row>
      <xdr:rowOff>9434</xdr:rowOff>
    </xdr:to>
    <xdr:sp macro="" textlink="">
      <xdr:nvSpPr>
        <xdr:cNvPr id="682" name="楕円 681">
          <a:extLst>
            <a:ext uri="{FF2B5EF4-FFF2-40B4-BE49-F238E27FC236}">
              <a16:creationId xmlns:a16="http://schemas.microsoft.com/office/drawing/2014/main" id="{EE607405-11B1-40E1-B428-5B7FC2C771ED}"/>
            </a:ext>
          </a:extLst>
        </xdr:cNvPr>
        <xdr:cNvSpPr/>
      </xdr:nvSpPr>
      <xdr:spPr>
        <a:xfrm>
          <a:off x="14541500" y="1722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130084</xdr:rowOff>
    </xdr:from>
    <xdr:to>
      <xdr:col>81</xdr:col>
      <xdr:colOff>50800</xdr:colOff>
      <xdr:row>100</xdr:row>
      <xdr:rowOff>141514</xdr:rowOff>
    </xdr:to>
    <xdr:cxnSp macro="">
      <xdr:nvCxnSpPr>
        <xdr:cNvPr id="683" name="直線コネクタ 682">
          <a:extLst>
            <a:ext uri="{FF2B5EF4-FFF2-40B4-BE49-F238E27FC236}">
              <a16:creationId xmlns:a16="http://schemas.microsoft.com/office/drawing/2014/main" id="{161F1397-90CA-4977-923D-48AC03D31108}"/>
            </a:ext>
          </a:extLst>
        </xdr:cNvPr>
        <xdr:cNvCxnSpPr/>
      </xdr:nvCxnSpPr>
      <xdr:spPr>
        <a:xfrm>
          <a:off x="14592300" y="1727508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43362</xdr:rowOff>
    </xdr:from>
    <xdr:to>
      <xdr:col>72</xdr:col>
      <xdr:colOff>38100</xdr:colOff>
      <xdr:row>100</xdr:row>
      <xdr:rowOff>144962</xdr:rowOff>
    </xdr:to>
    <xdr:sp macro="" textlink="">
      <xdr:nvSpPr>
        <xdr:cNvPr id="684" name="楕円 683">
          <a:extLst>
            <a:ext uri="{FF2B5EF4-FFF2-40B4-BE49-F238E27FC236}">
              <a16:creationId xmlns:a16="http://schemas.microsoft.com/office/drawing/2014/main" id="{09F13D5C-30C3-4F7A-93B0-7A6C531C252A}"/>
            </a:ext>
          </a:extLst>
        </xdr:cNvPr>
        <xdr:cNvSpPr/>
      </xdr:nvSpPr>
      <xdr:spPr>
        <a:xfrm>
          <a:off x="13652500" y="1718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94162</xdr:rowOff>
    </xdr:from>
    <xdr:to>
      <xdr:col>76</xdr:col>
      <xdr:colOff>114300</xdr:colOff>
      <xdr:row>100</xdr:row>
      <xdr:rowOff>130084</xdr:rowOff>
    </xdr:to>
    <xdr:cxnSp macro="">
      <xdr:nvCxnSpPr>
        <xdr:cNvPr id="685" name="直線コネクタ 684">
          <a:extLst>
            <a:ext uri="{FF2B5EF4-FFF2-40B4-BE49-F238E27FC236}">
              <a16:creationId xmlns:a16="http://schemas.microsoft.com/office/drawing/2014/main" id="{9DE00346-B734-4E5B-984D-9B09F3D29426}"/>
            </a:ext>
          </a:extLst>
        </xdr:cNvPr>
        <xdr:cNvCxnSpPr/>
      </xdr:nvCxnSpPr>
      <xdr:spPr>
        <a:xfrm>
          <a:off x="13703300" y="1723916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7438</xdr:rowOff>
    </xdr:from>
    <xdr:to>
      <xdr:col>67</xdr:col>
      <xdr:colOff>101600</xdr:colOff>
      <xdr:row>100</xdr:row>
      <xdr:rowOff>109038</xdr:rowOff>
    </xdr:to>
    <xdr:sp macro="" textlink="">
      <xdr:nvSpPr>
        <xdr:cNvPr id="686" name="楕円 685">
          <a:extLst>
            <a:ext uri="{FF2B5EF4-FFF2-40B4-BE49-F238E27FC236}">
              <a16:creationId xmlns:a16="http://schemas.microsoft.com/office/drawing/2014/main" id="{ED3EF843-B8CF-403C-A44E-6C3E67C9B9A8}"/>
            </a:ext>
          </a:extLst>
        </xdr:cNvPr>
        <xdr:cNvSpPr/>
      </xdr:nvSpPr>
      <xdr:spPr>
        <a:xfrm>
          <a:off x="12763500" y="1715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58238</xdr:rowOff>
    </xdr:from>
    <xdr:to>
      <xdr:col>71</xdr:col>
      <xdr:colOff>177800</xdr:colOff>
      <xdr:row>100</xdr:row>
      <xdr:rowOff>94162</xdr:rowOff>
    </xdr:to>
    <xdr:cxnSp macro="">
      <xdr:nvCxnSpPr>
        <xdr:cNvPr id="687" name="直線コネクタ 686">
          <a:extLst>
            <a:ext uri="{FF2B5EF4-FFF2-40B4-BE49-F238E27FC236}">
              <a16:creationId xmlns:a16="http://schemas.microsoft.com/office/drawing/2014/main" id="{C7EB58DC-E87E-495E-A563-E2044CAF9CBC}"/>
            </a:ext>
          </a:extLst>
        </xdr:cNvPr>
        <xdr:cNvCxnSpPr/>
      </xdr:nvCxnSpPr>
      <xdr:spPr>
        <a:xfrm>
          <a:off x="12814300" y="1720323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56078</xdr:rowOff>
    </xdr:from>
    <xdr:ext cx="405111" cy="259045"/>
    <xdr:sp macro="" textlink="">
      <xdr:nvSpPr>
        <xdr:cNvPr id="688" name="n_1aveValue【庁舎】&#10;有形固定資産減価償却率">
          <a:extLst>
            <a:ext uri="{FF2B5EF4-FFF2-40B4-BE49-F238E27FC236}">
              <a16:creationId xmlns:a16="http://schemas.microsoft.com/office/drawing/2014/main" id="{61B89D9F-CACA-43A3-8EFD-1AEFB450EAC8}"/>
            </a:ext>
          </a:extLst>
        </xdr:cNvPr>
        <xdr:cNvSpPr txBox="1"/>
      </xdr:nvSpPr>
      <xdr:spPr>
        <a:xfrm>
          <a:off x="152660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51179</xdr:rowOff>
    </xdr:from>
    <xdr:ext cx="405111" cy="259045"/>
    <xdr:sp macro="" textlink="">
      <xdr:nvSpPr>
        <xdr:cNvPr id="689" name="n_2aveValue【庁舎】&#10;有形固定資産減価償却率">
          <a:extLst>
            <a:ext uri="{FF2B5EF4-FFF2-40B4-BE49-F238E27FC236}">
              <a16:creationId xmlns:a16="http://schemas.microsoft.com/office/drawing/2014/main" id="{59333EBF-1765-40B2-9AAA-8A2A8D3BDA00}"/>
            </a:ext>
          </a:extLst>
        </xdr:cNvPr>
        <xdr:cNvSpPr txBox="1"/>
      </xdr:nvSpPr>
      <xdr:spPr>
        <a:xfrm>
          <a:off x="14389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38116</xdr:rowOff>
    </xdr:from>
    <xdr:ext cx="405111" cy="259045"/>
    <xdr:sp macro="" textlink="">
      <xdr:nvSpPr>
        <xdr:cNvPr id="690" name="n_3aveValue【庁舎】&#10;有形固定資産減価償却率">
          <a:extLst>
            <a:ext uri="{FF2B5EF4-FFF2-40B4-BE49-F238E27FC236}">
              <a16:creationId xmlns:a16="http://schemas.microsoft.com/office/drawing/2014/main" id="{83A40F23-1DBB-4392-A7D8-A3D9C68B91F9}"/>
            </a:ext>
          </a:extLst>
        </xdr:cNvPr>
        <xdr:cNvSpPr txBox="1"/>
      </xdr:nvSpPr>
      <xdr:spPr>
        <a:xfrm>
          <a:off x="13500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29953</xdr:rowOff>
    </xdr:from>
    <xdr:ext cx="405111" cy="259045"/>
    <xdr:sp macro="" textlink="">
      <xdr:nvSpPr>
        <xdr:cNvPr id="691" name="n_4aveValue【庁舎】&#10;有形固定資産減価償却率">
          <a:extLst>
            <a:ext uri="{FF2B5EF4-FFF2-40B4-BE49-F238E27FC236}">
              <a16:creationId xmlns:a16="http://schemas.microsoft.com/office/drawing/2014/main" id="{699BF57B-A889-4194-B77A-D58D240CF101}"/>
            </a:ext>
          </a:extLst>
        </xdr:cNvPr>
        <xdr:cNvSpPr txBox="1"/>
      </xdr:nvSpPr>
      <xdr:spPr>
        <a:xfrm>
          <a:off x="12611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37391</xdr:rowOff>
    </xdr:from>
    <xdr:ext cx="405111" cy="259045"/>
    <xdr:sp macro="" textlink="">
      <xdr:nvSpPr>
        <xdr:cNvPr id="692" name="n_1mainValue【庁舎】&#10;有形固定資産減価償却率">
          <a:extLst>
            <a:ext uri="{FF2B5EF4-FFF2-40B4-BE49-F238E27FC236}">
              <a16:creationId xmlns:a16="http://schemas.microsoft.com/office/drawing/2014/main" id="{22BF9955-6612-4831-80DF-5C848CABC78D}"/>
            </a:ext>
          </a:extLst>
        </xdr:cNvPr>
        <xdr:cNvSpPr txBox="1"/>
      </xdr:nvSpPr>
      <xdr:spPr>
        <a:xfrm>
          <a:off x="15266044"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25961</xdr:rowOff>
    </xdr:from>
    <xdr:ext cx="405111" cy="259045"/>
    <xdr:sp macro="" textlink="">
      <xdr:nvSpPr>
        <xdr:cNvPr id="693" name="n_2mainValue【庁舎】&#10;有形固定資産減価償却率">
          <a:extLst>
            <a:ext uri="{FF2B5EF4-FFF2-40B4-BE49-F238E27FC236}">
              <a16:creationId xmlns:a16="http://schemas.microsoft.com/office/drawing/2014/main" id="{20C265EF-D426-4FE8-8D49-293CC58D1305}"/>
            </a:ext>
          </a:extLst>
        </xdr:cNvPr>
        <xdr:cNvSpPr txBox="1"/>
      </xdr:nvSpPr>
      <xdr:spPr>
        <a:xfrm>
          <a:off x="14389744" y="1699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161489</xdr:rowOff>
    </xdr:from>
    <xdr:ext cx="340478" cy="259045"/>
    <xdr:sp macro="" textlink="">
      <xdr:nvSpPr>
        <xdr:cNvPr id="694" name="n_3mainValue【庁舎】&#10;有形固定資産減価償却率">
          <a:extLst>
            <a:ext uri="{FF2B5EF4-FFF2-40B4-BE49-F238E27FC236}">
              <a16:creationId xmlns:a16="http://schemas.microsoft.com/office/drawing/2014/main" id="{7C925AFD-1E0B-4AD5-B729-F635259AB83B}"/>
            </a:ext>
          </a:extLst>
        </xdr:cNvPr>
        <xdr:cNvSpPr txBox="1"/>
      </xdr:nvSpPr>
      <xdr:spPr>
        <a:xfrm>
          <a:off x="13533061" y="169635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125565</xdr:rowOff>
    </xdr:from>
    <xdr:ext cx="340478" cy="259045"/>
    <xdr:sp macro="" textlink="">
      <xdr:nvSpPr>
        <xdr:cNvPr id="695" name="n_4mainValue【庁舎】&#10;有形固定資産減価償却率">
          <a:extLst>
            <a:ext uri="{FF2B5EF4-FFF2-40B4-BE49-F238E27FC236}">
              <a16:creationId xmlns:a16="http://schemas.microsoft.com/office/drawing/2014/main" id="{FC775944-6378-45AA-A46D-0890F73272BB}"/>
            </a:ext>
          </a:extLst>
        </xdr:cNvPr>
        <xdr:cNvSpPr txBox="1"/>
      </xdr:nvSpPr>
      <xdr:spPr>
        <a:xfrm>
          <a:off x="12644061" y="169276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A0E33DFA-9B1E-41D5-8246-F7FCE34953F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DA80F737-5E00-471B-9F7A-7C69C1E054E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62C6237F-6B34-4D1C-B494-08511A91ED9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F4ACF00A-837F-4EF6-A38C-7B8CC4C4F49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A92BDFFF-BCFC-436D-B0F7-AAB8F72AEA3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69C92D0D-DD12-4E73-8A0B-5391DC16C85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A425F463-459D-4BB8-9ED5-538FBCBB004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AD2FD3AD-3680-48D0-BC22-21BB15640C4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DAB68739-52BE-4493-9F44-87695EABCB6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FF9AD6F2-8BE6-4632-88C8-3C8BE7F0B32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6" name="直線コネクタ 705">
          <a:extLst>
            <a:ext uri="{FF2B5EF4-FFF2-40B4-BE49-F238E27FC236}">
              <a16:creationId xmlns:a16="http://schemas.microsoft.com/office/drawing/2014/main" id="{D383153F-3317-4D0F-A4CE-EE279E33E82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7" name="テキスト ボックス 706">
          <a:extLst>
            <a:ext uri="{FF2B5EF4-FFF2-40B4-BE49-F238E27FC236}">
              <a16:creationId xmlns:a16="http://schemas.microsoft.com/office/drawing/2014/main" id="{ED71FA74-EF9A-4158-9635-70C27A87C1B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8" name="直線コネクタ 707">
          <a:extLst>
            <a:ext uri="{FF2B5EF4-FFF2-40B4-BE49-F238E27FC236}">
              <a16:creationId xmlns:a16="http://schemas.microsoft.com/office/drawing/2014/main" id="{90EA0473-2D86-4D1A-9E13-591D73DD622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9" name="テキスト ボックス 708">
          <a:extLst>
            <a:ext uri="{FF2B5EF4-FFF2-40B4-BE49-F238E27FC236}">
              <a16:creationId xmlns:a16="http://schemas.microsoft.com/office/drawing/2014/main" id="{3B7CCE1C-D5C5-4A59-86D7-1F731A251B8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0" name="直線コネクタ 709">
          <a:extLst>
            <a:ext uri="{FF2B5EF4-FFF2-40B4-BE49-F238E27FC236}">
              <a16:creationId xmlns:a16="http://schemas.microsoft.com/office/drawing/2014/main" id="{779A447D-7318-49BF-9EF0-B981206E8F2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1" name="テキスト ボックス 710">
          <a:extLst>
            <a:ext uri="{FF2B5EF4-FFF2-40B4-BE49-F238E27FC236}">
              <a16:creationId xmlns:a16="http://schemas.microsoft.com/office/drawing/2014/main" id="{0D81B38E-BE47-45BC-BEE9-426FB9FA553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2" name="直線コネクタ 711">
          <a:extLst>
            <a:ext uri="{FF2B5EF4-FFF2-40B4-BE49-F238E27FC236}">
              <a16:creationId xmlns:a16="http://schemas.microsoft.com/office/drawing/2014/main" id="{64CBDF42-FC5C-4D80-8B88-AB6BFCC8343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3" name="テキスト ボックス 712">
          <a:extLst>
            <a:ext uri="{FF2B5EF4-FFF2-40B4-BE49-F238E27FC236}">
              <a16:creationId xmlns:a16="http://schemas.microsoft.com/office/drawing/2014/main" id="{43112245-30CB-4E6A-BB5F-775123C8762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4" name="直線コネクタ 713">
          <a:extLst>
            <a:ext uri="{FF2B5EF4-FFF2-40B4-BE49-F238E27FC236}">
              <a16:creationId xmlns:a16="http://schemas.microsoft.com/office/drawing/2014/main" id="{E09AE6B5-F033-447F-839B-5CD4132F576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5" name="テキスト ボックス 714">
          <a:extLst>
            <a:ext uri="{FF2B5EF4-FFF2-40B4-BE49-F238E27FC236}">
              <a16:creationId xmlns:a16="http://schemas.microsoft.com/office/drawing/2014/main" id="{66189060-5E35-4D97-AFC1-593244EE49F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6" name="直線コネクタ 715">
          <a:extLst>
            <a:ext uri="{FF2B5EF4-FFF2-40B4-BE49-F238E27FC236}">
              <a16:creationId xmlns:a16="http://schemas.microsoft.com/office/drawing/2014/main" id="{27480C7C-0476-40D5-8591-13095D4BA0B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7" name="テキスト ボックス 716">
          <a:extLst>
            <a:ext uri="{FF2B5EF4-FFF2-40B4-BE49-F238E27FC236}">
              <a16:creationId xmlns:a16="http://schemas.microsoft.com/office/drawing/2014/main" id="{921C0604-A983-4D0A-B681-8798DAC4565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5EF53D95-27ED-42C5-A39F-5EAEE9FFEDB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D6ECE630-C191-4A8B-A052-B54C0B90A91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庁舎】&#10;一人当たり面積グラフ枠">
          <a:extLst>
            <a:ext uri="{FF2B5EF4-FFF2-40B4-BE49-F238E27FC236}">
              <a16:creationId xmlns:a16="http://schemas.microsoft.com/office/drawing/2014/main" id="{66960184-6365-4E1A-9E90-F874CBBA2A1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51163</xdr:rowOff>
    </xdr:from>
    <xdr:to>
      <xdr:col>116</xdr:col>
      <xdr:colOff>62864</xdr:colOff>
      <xdr:row>107</xdr:row>
      <xdr:rowOff>154032</xdr:rowOff>
    </xdr:to>
    <xdr:cxnSp macro="">
      <xdr:nvCxnSpPr>
        <xdr:cNvPr id="721" name="直線コネクタ 720">
          <a:extLst>
            <a:ext uri="{FF2B5EF4-FFF2-40B4-BE49-F238E27FC236}">
              <a16:creationId xmlns:a16="http://schemas.microsoft.com/office/drawing/2014/main" id="{A6B13EB6-3B5F-4707-A231-6C6DF1B6A4E5}"/>
            </a:ext>
          </a:extLst>
        </xdr:cNvPr>
        <xdr:cNvCxnSpPr/>
      </xdr:nvCxnSpPr>
      <xdr:spPr>
        <a:xfrm flipV="1">
          <a:off x="22160864" y="17196163"/>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722" name="【庁舎】&#10;一人当たり面積最小値テキスト">
          <a:extLst>
            <a:ext uri="{FF2B5EF4-FFF2-40B4-BE49-F238E27FC236}">
              <a16:creationId xmlns:a16="http://schemas.microsoft.com/office/drawing/2014/main" id="{93F36567-3A17-4EA7-A0D3-141AAB09D452}"/>
            </a:ext>
          </a:extLst>
        </xdr:cNvPr>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723" name="直線コネクタ 722">
          <a:extLst>
            <a:ext uri="{FF2B5EF4-FFF2-40B4-BE49-F238E27FC236}">
              <a16:creationId xmlns:a16="http://schemas.microsoft.com/office/drawing/2014/main" id="{B263A736-5C2D-48BC-BBD3-EDB8C5691DE2}"/>
            </a:ext>
          </a:extLst>
        </xdr:cNvPr>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169290</xdr:rowOff>
    </xdr:from>
    <xdr:ext cx="469744" cy="259045"/>
    <xdr:sp macro="" textlink="">
      <xdr:nvSpPr>
        <xdr:cNvPr id="724" name="【庁舎】&#10;一人当たり面積最大値テキスト">
          <a:extLst>
            <a:ext uri="{FF2B5EF4-FFF2-40B4-BE49-F238E27FC236}">
              <a16:creationId xmlns:a16="http://schemas.microsoft.com/office/drawing/2014/main" id="{A154E35D-3ADC-4F8C-AB25-63936536D019}"/>
            </a:ext>
          </a:extLst>
        </xdr:cNvPr>
        <xdr:cNvSpPr txBox="1"/>
      </xdr:nvSpPr>
      <xdr:spPr>
        <a:xfrm>
          <a:off x="22199600" y="1697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51163</xdr:rowOff>
    </xdr:from>
    <xdr:to>
      <xdr:col>116</xdr:col>
      <xdr:colOff>152400</xdr:colOff>
      <xdr:row>100</xdr:row>
      <xdr:rowOff>51163</xdr:rowOff>
    </xdr:to>
    <xdr:cxnSp macro="">
      <xdr:nvCxnSpPr>
        <xdr:cNvPr id="725" name="直線コネクタ 724">
          <a:extLst>
            <a:ext uri="{FF2B5EF4-FFF2-40B4-BE49-F238E27FC236}">
              <a16:creationId xmlns:a16="http://schemas.microsoft.com/office/drawing/2014/main" id="{AB9BFC86-DFE0-4148-A788-9397183A5C0A}"/>
            </a:ext>
          </a:extLst>
        </xdr:cNvPr>
        <xdr:cNvCxnSpPr/>
      </xdr:nvCxnSpPr>
      <xdr:spPr>
        <a:xfrm>
          <a:off x="22072600" y="17196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28320</xdr:rowOff>
    </xdr:from>
    <xdr:ext cx="469744" cy="259045"/>
    <xdr:sp macro="" textlink="">
      <xdr:nvSpPr>
        <xdr:cNvPr id="726" name="【庁舎】&#10;一人当たり面積平均値テキスト">
          <a:extLst>
            <a:ext uri="{FF2B5EF4-FFF2-40B4-BE49-F238E27FC236}">
              <a16:creationId xmlns:a16="http://schemas.microsoft.com/office/drawing/2014/main" id="{A2CEDD5C-BB4F-4F5B-AF4D-1654736757B8}"/>
            </a:ext>
          </a:extLst>
        </xdr:cNvPr>
        <xdr:cNvSpPr txBox="1"/>
      </xdr:nvSpPr>
      <xdr:spPr>
        <a:xfrm>
          <a:off x="22199600" y="1803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727" name="フローチャート: 判断 726">
          <a:extLst>
            <a:ext uri="{FF2B5EF4-FFF2-40B4-BE49-F238E27FC236}">
              <a16:creationId xmlns:a16="http://schemas.microsoft.com/office/drawing/2014/main" id="{68095156-3927-42EE-AAC8-9FC70099F067}"/>
            </a:ext>
          </a:extLst>
        </xdr:cNvPr>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728" name="フローチャート: 判断 727">
          <a:extLst>
            <a:ext uri="{FF2B5EF4-FFF2-40B4-BE49-F238E27FC236}">
              <a16:creationId xmlns:a16="http://schemas.microsoft.com/office/drawing/2014/main" id="{A5074478-23BA-473D-BCA6-A5DBE7FE3D3A}"/>
            </a:ext>
          </a:extLst>
        </xdr:cNvPr>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52070</xdr:rowOff>
    </xdr:from>
    <xdr:to>
      <xdr:col>107</xdr:col>
      <xdr:colOff>101600</xdr:colOff>
      <xdr:row>105</xdr:row>
      <xdr:rowOff>153670</xdr:rowOff>
    </xdr:to>
    <xdr:sp macro="" textlink="">
      <xdr:nvSpPr>
        <xdr:cNvPr id="729" name="フローチャート: 判断 728">
          <a:extLst>
            <a:ext uri="{FF2B5EF4-FFF2-40B4-BE49-F238E27FC236}">
              <a16:creationId xmlns:a16="http://schemas.microsoft.com/office/drawing/2014/main" id="{A7D10CC1-2E27-4085-9BEC-D1B1E9847210}"/>
            </a:ext>
          </a:extLst>
        </xdr:cNvPr>
        <xdr:cNvSpPr/>
      </xdr:nvSpPr>
      <xdr:spPr>
        <a:xfrm>
          <a:off x="20383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70576</xdr:rowOff>
    </xdr:from>
    <xdr:to>
      <xdr:col>102</xdr:col>
      <xdr:colOff>165100</xdr:colOff>
      <xdr:row>106</xdr:row>
      <xdr:rowOff>726</xdr:rowOff>
    </xdr:to>
    <xdr:sp macro="" textlink="">
      <xdr:nvSpPr>
        <xdr:cNvPr id="730" name="フローチャート: 判断 729">
          <a:extLst>
            <a:ext uri="{FF2B5EF4-FFF2-40B4-BE49-F238E27FC236}">
              <a16:creationId xmlns:a16="http://schemas.microsoft.com/office/drawing/2014/main" id="{50A6D994-9D14-4D49-9E7A-70FD2323D4A8}"/>
            </a:ext>
          </a:extLst>
        </xdr:cNvPr>
        <xdr:cNvSpPr/>
      </xdr:nvSpPr>
      <xdr:spPr>
        <a:xfrm>
          <a:off x="19494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122827</xdr:rowOff>
    </xdr:from>
    <xdr:to>
      <xdr:col>98</xdr:col>
      <xdr:colOff>38100</xdr:colOff>
      <xdr:row>106</xdr:row>
      <xdr:rowOff>52977</xdr:rowOff>
    </xdr:to>
    <xdr:sp macro="" textlink="">
      <xdr:nvSpPr>
        <xdr:cNvPr id="731" name="フローチャート: 判断 730">
          <a:extLst>
            <a:ext uri="{FF2B5EF4-FFF2-40B4-BE49-F238E27FC236}">
              <a16:creationId xmlns:a16="http://schemas.microsoft.com/office/drawing/2014/main" id="{3821F04A-DC0A-423D-891F-0CAD2BFBB175}"/>
            </a:ext>
          </a:extLst>
        </xdr:cNvPr>
        <xdr:cNvSpPr/>
      </xdr:nvSpPr>
      <xdr:spPr>
        <a:xfrm>
          <a:off x="18605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40687983-628F-4AD3-B486-3ABA09FF7C1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C76292C0-8C8C-46FB-88DE-95FCB52A3F1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D3D1A47D-2D26-4F6C-8471-CAC23706A04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4C8E1FC9-B8CB-41C4-9EE4-ACE29B4515D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933B2411-1F4C-4FC8-B94F-4BD11EDE128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146231</xdr:rowOff>
    </xdr:from>
    <xdr:to>
      <xdr:col>116</xdr:col>
      <xdr:colOff>114300</xdr:colOff>
      <xdr:row>105</xdr:row>
      <xdr:rowOff>76381</xdr:rowOff>
    </xdr:to>
    <xdr:sp macro="" textlink="">
      <xdr:nvSpPr>
        <xdr:cNvPr id="737" name="楕円 736">
          <a:extLst>
            <a:ext uri="{FF2B5EF4-FFF2-40B4-BE49-F238E27FC236}">
              <a16:creationId xmlns:a16="http://schemas.microsoft.com/office/drawing/2014/main" id="{799E24EA-1D83-4C6E-B3A9-71858270424A}"/>
            </a:ext>
          </a:extLst>
        </xdr:cNvPr>
        <xdr:cNvSpPr/>
      </xdr:nvSpPr>
      <xdr:spPr>
        <a:xfrm>
          <a:off x="221107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169108</xdr:rowOff>
    </xdr:from>
    <xdr:ext cx="469744" cy="259045"/>
    <xdr:sp macro="" textlink="">
      <xdr:nvSpPr>
        <xdr:cNvPr id="738" name="【庁舎】&#10;一人当たり面積該当値テキスト">
          <a:extLst>
            <a:ext uri="{FF2B5EF4-FFF2-40B4-BE49-F238E27FC236}">
              <a16:creationId xmlns:a16="http://schemas.microsoft.com/office/drawing/2014/main" id="{01101348-5702-4AF4-AEF7-79635FA1EA01}"/>
            </a:ext>
          </a:extLst>
        </xdr:cNvPr>
        <xdr:cNvSpPr txBox="1"/>
      </xdr:nvSpPr>
      <xdr:spPr>
        <a:xfrm>
          <a:off x="22199600" y="17828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156029</xdr:rowOff>
    </xdr:from>
    <xdr:to>
      <xdr:col>112</xdr:col>
      <xdr:colOff>38100</xdr:colOff>
      <xdr:row>105</xdr:row>
      <xdr:rowOff>86179</xdr:rowOff>
    </xdr:to>
    <xdr:sp macro="" textlink="">
      <xdr:nvSpPr>
        <xdr:cNvPr id="739" name="楕円 738">
          <a:extLst>
            <a:ext uri="{FF2B5EF4-FFF2-40B4-BE49-F238E27FC236}">
              <a16:creationId xmlns:a16="http://schemas.microsoft.com/office/drawing/2014/main" id="{B45A879E-ECD2-45F2-AED7-250B54E25043}"/>
            </a:ext>
          </a:extLst>
        </xdr:cNvPr>
        <xdr:cNvSpPr/>
      </xdr:nvSpPr>
      <xdr:spPr>
        <a:xfrm>
          <a:off x="21272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25581</xdr:rowOff>
    </xdr:from>
    <xdr:to>
      <xdr:col>116</xdr:col>
      <xdr:colOff>63500</xdr:colOff>
      <xdr:row>105</xdr:row>
      <xdr:rowOff>35379</xdr:rowOff>
    </xdr:to>
    <xdr:cxnSp macro="">
      <xdr:nvCxnSpPr>
        <xdr:cNvPr id="740" name="直線コネクタ 739">
          <a:extLst>
            <a:ext uri="{FF2B5EF4-FFF2-40B4-BE49-F238E27FC236}">
              <a16:creationId xmlns:a16="http://schemas.microsoft.com/office/drawing/2014/main" id="{AC2B5647-BF32-4846-BA42-430985A74340}"/>
            </a:ext>
          </a:extLst>
        </xdr:cNvPr>
        <xdr:cNvCxnSpPr/>
      </xdr:nvCxnSpPr>
      <xdr:spPr>
        <a:xfrm flipV="1">
          <a:off x="21323300" y="18027831"/>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168002</xdr:rowOff>
    </xdr:from>
    <xdr:to>
      <xdr:col>107</xdr:col>
      <xdr:colOff>101600</xdr:colOff>
      <xdr:row>105</xdr:row>
      <xdr:rowOff>98152</xdr:rowOff>
    </xdr:to>
    <xdr:sp macro="" textlink="">
      <xdr:nvSpPr>
        <xdr:cNvPr id="741" name="楕円 740">
          <a:extLst>
            <a:ext uri="{FF2B5EF4-FFF2-40B4-BE49-F238E27FC236}">
              <a16:creationId xmlns:a16="http://schemas.microsoft.com/office/drawing/2014/main" id="{F3BD3BFE-D275-4F77-9C48-217D58D97EC6}"/>
            </a:ext>
          </a:extLst>
        </xdr:cNvPr>
        <xdr:cNvSpPr/>
      </xdr:nvSpPr>
      <xdr:spPr>
        <a:xfrm>
          <a:off x="20383500" y="1799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35379</xdr:rowOff>
    </xdr:from>
    <xdr:to>
      <xdr:col>111</xdr:col>
      <xdr:colOff>177800</xdr:colOff>
      <xdr:row>105</xdr:row>
      <xdr:rowOff>47352</xdr:rowOff>
    </xdr:to>
    <xdr:cxnSp macro="">
      <xdr:nvCxnSpPr>
        <xdr:cNvPr id="742" name="直線コネクタ 741">
          <a:extLst>
            <a:ext uri="{FF2B5EF4-FFF2-40B4-BE49-F238E27FC236}">
              <a16:creationId xmlns:a16="http://schemas.microsoft.com/office/drawing/2014/main" id="{BF7346FD-6D89-4E83-A20D-D89A87F7B5EB}"/>
            </a:ext>
          </a:extLst>
        </xdr:cNvPr>
        <xdr:cNvCxnSpPr/>
      </xdr:nvCxnSpPr>
      <xdr:spPr>
        <a:xfrm flipV="1">
          <a:off x="20434300" y="18037629"/>
          <a:ext cx="889000" cy="1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4173</xdr:rowOff>
    </xdr:from>
    <xdr:to>
      <xdr:col>102</xdr:col>
      <xdr:colOff>165100</xdr:colOff>
      <xdr:row>105</xdr:row>
      <xdr:rowOff>105773</xdr:rowOff>
    </xdr:to>
    <xdr:sp macro="" textlink="">
      <xdr:nvSpPr>
        <xdr:cNvPr id="743" name="楕円 742">
          <a:extLst>
            <a:ext uri="{FF2B5EF4-FFF2-40B4-BE49-F238E27FC236}">
              <a16:creationId xmlns:a16="http://schemas.microsoft.com/office/drawing/2014/main" id="{F010B156-BCFB-474C-A9E6-92F83FA60903}"/>
            </a:ext>
          </a:extLst>
        </xdr:cNvPr>
        <xdr:cNvSpPr/>
      </xdr:nvSpPr>
      <xdr:spPr>
        <a:xfrm>
          <a:off x="19494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47352</xdr:rowOff>
    </xdr:from>
    <xdr:to>
      <xdr:col>107</xdr:col>
      <xdr:colOff>50800</xdr:colOff>
      <xdr:row>105</xdr:row>
      <xdr:rowOff>54973</xdr:rowOff>
    </xdr:to>
    <xdr:cxnSp macro="">
      <xdr:nvCxnSpPr>
        <xdr:cNvPr id="744" name="直線コネクタ 743">
          <a:extLst>
            <a:ext uri="{FF2B5EF4-FFF2-40B4-BE49-F238E27FC236}">
              <a16:creationId xmlns:a16="http://schemas.microsoft.com/office/drawing/2014/main" id="{B67D18BD-4A2C-4D37-ADFA-F4A92EECE2AB}"/>
            </a:ext>
          </a:extLst>
        </xdr:cNvPr>
        <xdr:cNvCxnSpPr/>
      </xdr:nvCxnSpPr>
      <xdr:spPr>
        <a:xfrm flipV="1">
          <a:off x="19545300" y="18049602"/>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9616</xdr:rowOff>
    </xdr:from>
    <xdr:to>
      <xdr:col>98</xdr:col>
      <xdr:colOff>38100</xdr:colOff>
      <xdr:row>105</xdr:row>
      <xdr:rowOff>111216</xdr:rowOff>
    </xdr:to>
    <xdr:sp macro="" textlink="">
      <xdr:nvSpPr>
        <xdr:cNvPr id="745" name="楕円 744">
          <a:extLst>
            <a:ext uri="{FF2B5EF4-FFF2-40B4-BE49-F238E27FC236}">
              <a16:creationId xmlns:a16="http://schemas.microsoft.com/office/drawing/2014/main" id="{C612C5BC-E092-4DAB-BF3F-554100CE7246}"/>
            </a:ext>
          </a:extLst>
        </xdr:cNvPr>
        <xdr:cNvSpPr/>
      </xdr:nvSpPr>
      <xdr:spPr>
        <a:xfrm>
          <a:off x="18605500" y="1801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54973</xdr:rowOff>
    </xdr:from>
    <xdr:to>
      <xdr:col>102</xdr:col>
      <xdr:colOff>114300</xdr:colOff>
      <xdr:row>105</xdr:row>
      <xdr:rowOff>60416</xdr:rowOff>
    </xdr:to>
    <xdr:cxnSp macro="">
      <xdr:nvCxnSpPr>
        <xdr:cNvPr id="746" name="直線コネクタ 745">
          <a:extLst>
            <a:ext uri="{FF2B5EF4-FFF2-40B4-BE49-F238E27FC236}">
              <a16:creationId xmlns:a16="http://schemas.microsoft.com/office/drawing/2014/main" id="{51D0E564-B530-4DA1-BE63-03F9092591D0}"/>
            </a:ext>
          </a:extLst>
        </xdr:cNvPr>
        <xdr:cNvCxnSpPr/>
      </xdr:nvCxnSpPr>
      <xdr:spPr>
        <a:xfrm flipV="1">
          <a:off x="18656300" y="18057223"/>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160038</xdr:rowOff>
    </xdr:from>
    <xdr:ext cx="469744" cy="259045"/>
    <xdr:sp macro="" textlink="">
      <xdr:nvSpPr>
        <xdr:cNvPr id="747" name="n_1aveValue【庁舎】&#10;一人当たり面積">
          <a:extLst>
            <a:ext uri="{FF2B5EF4-FFF2-40B4-BE49-F238E27FC236}">
              <a16:creationId xmlns:a16="http://schemas.microsoft.com/office/drawing/2014/main" id="{23B17095-4FE8-41DE-ABEE-5361E02C13FF}"/>
            </a:ext>
          </a:extLst>
        </xdr:cNvPr>
        <xdr:cNvSpPr txBox="1"/>
      </xdr:nvSpPr>
      <xdr:spPr>
        <a:xfrm>
          <a:off x="21075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144797</xdr:rowOff>
    </xdr:from>
    <xdr:ext cx="469744" cy="259045"/>
    <xdr:sp macro="" textlink="">
      <xdr:nvSpPr>
        <xdr:cNvPr id="748" name="n_2aveValue【庁舎】&#10;一人当たり面積">
          <a:extLst>
            <a:ext uri="{FF2B5EF4-FFF2-40B4-BE49-F238E27FC236}">
              <a16:creationId xmlns:a16="http://schemas.microsoft.com/office/drawing/2014/main" id="{7B59D80A-9ECF-4EA8-B0DB-318735EF8865}"/>
            </a:ext>
          </a:extLst>
        </xdr:cNvPr>
        <xdr:cNvSpPr txBox="1"/>
      </xdr:nvSpPr>
      <xdr:spPr>
        <a:xfrm>
          <a:off x="20199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163303</xdr:rowOff>
    </xdr:from>
    <xdr:ext cx="469744" cy="259045"/>
    <xdr:sp macro="" textlink="">
      <xdr:nvSpPr>
        <xdr:cNvPr id="749" name="n_3aveValue【庁舎】&#10;一人当たり面積">
          <a:extLst>
            <a:ext uri="{FF2B5EF4-FFF2-40B4-BE49-F238E27FC236}">
              <a16:creationId xmlns:a16="http://schemas.microsoft.com/office/drawing/2014/main" id="{EC9720A4-F89B-485D-9BF7-085B8D5BD3AA}"/>
            </a:ext>
          </a:extLst>
        </xdr:cNvPr>
        <xdr:cNvSpPr txBox="1"/>
      </xdr:nvSpPr>
      <xdr:spPr>
        <a:xfrm>
          <a:off x="19310427" y="181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44104</xdr:rowOff>
    </xdr:from>
    <xdr:ext cx="469744" cy="259045"/>
    <xdr:sp macro="" textlink="">
      <xdr:nvSpPr>
        <xdr:cNvPr id="750" name="n_4aveValue【庁舎】&#10;一人当たり面積">
          <a:extLst>
            <a:ext uri="{FF2B5EF4-FFF2-40B4-BE49-F238E27FC236}">
              <a16:creationId xmlns:a16="http://schemas.microsoft.com/office/drawing/2014/main" id="{D1081ECB-A8C8-4D3E-9C47-C2EF609F2C78}"/>
            </a:ext>
          </a:extLst>
        </xdr:cNvPr>
        <xdr:cNvSpPr txBox="1"/>
      </xdr:nvSpPr>
      <xdr:spPr>
        <a:xfrm>
          <a:off x="18421427" y="1821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102706</xdr:rowOff>
    </xdr:from>
    <xdr:ext cx="469744" cy="259045"/>
    <xdr:sp macro="" textlink="">
      <xdr:nvSpPr>
        <xdr:cNvPr id="751" name="n_1mainValue【庁舎】&#10;一人当たり面積">
          <a:extLst>
            <a:ext uri="{FF2B5EF4-FFF2-40B4-BE49-F238E27FC236}">
              <a16:creationId xmlns:a16="http://schemas.microsoft.com/office/drawing/2014/main" id="{6E4FD859-2854-4130-85C7-E3BB540D78B9}"/>
            </a:ext>
          </a:extLst>
        </xdr:cNvPr>
        <xdr:cNvSpPr txBox="1"/>
      </xdr:nvSpPr>
      <xdr:spPr>
        <a:xfrm>
          <a:off x="21075727" y="1776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114679</xdr:rowOff>
    </xdr:from>
    <xdr:ext cx="469744" cy="259045"/>
    <xdr:sp macro="" textlink="">
      <xdr:nvSpPr>
        <xdr:cNvPr id="752" name="n_2mainValue【庁舎】&#10;一人当たり面積">
          <a:extLst>
            <a:ext uri="{FF2B5EF4-FFF2-40B4-BE49-F238E27FC236}">
              <a16:creationId xmlns:a16="http://schemas.microsoft.com/office/drawing/2014/main" id="{045D5F90-DB93-45C0-9264-A0B0FB95C839}"/>
            </a:ext>
          </a:extLst>
        </xdr:cNvPr>
        <xdr:cNvSpPr txBox="1"/>
      </xdr:nvSpPr>
      <xdr:spPr>
        <a:xfrm>
          <a:off x="20199427" y="1777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122300</xdr:rowOff>
    </xdr:from>
    <xdr:ext cx="469744" cy="259045"/>
    <xdr:sp macro="" textlink="">
      <xdr:nvSpPr>
        <xdr:cNvPr id="753" name="n_3mainValue【庁舎】&#10;一人当たり面積">
          <a:extLst>
            <a:ext uri="{FF2B5EF4-FFF2-40B4-BE49-F238E27FC236}">
              <a16:creationId xmlns:a16="http://schemas.microsoft.com/office/drawing/2014/main" id="{92D7AB68-F6C0-4C4B-9BD2-25A5C9863994}"/>
            </a:ext>
          </a:extLst>
        </xdr:cNvPr>
        <xdr:cNvSpPr txBox="1"/>
      </xdr:nvSpPr>
      <xdr:spPr>
        <a:xfrm>
          <a:off x="19310427" y="1778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127743</xdr:rowOff>
    </xdr:from>
    <xdr:ext cx="469744" cy="259045"/>
    <xdr:sp macro="" textlink="">
      <xdr:nvSpPr>
        <xdr:cNvPr id="754" name="n_4mainValue【庁舎】&#10;一人当たり面積">
          <a:extLst>
            <a:ext uri="{FF2B5EF4-FFF2-40B4-BE49-F238E27FC236}">
              <a16:creationId xmlns:a16="http://schemas.microsoft.com/office/drawing/2014/main" id="{608B738D-8580-48AC-95F9-6F6984C06BCD}"/>
            </a:ext>
          </a:extLst>
        </xdr:cNvPr>
        <xdr:cNvSpPr txBox="1"/>
      </xdr:nvSpPr>
      <xdr:spPr>
        <a:xfrm>
          <a:off x="18421427" y="1778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00F67E79-56BE-42B1-851E-2CACF789FC6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B9A8C67F-7BF0-46F3-B7C6-B16BA8AF135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C526B1D2-BFE6-4343-A9AD-DB35C078494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有形固定資産減価償却率は類似団体と比較すると体育館・プール、保健センター、福祉施設について特に高く、庁舎、図書館については平成２７年から平成２９年にかけて建設を行ったため低い傾向にある。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福祉施設での老朽化対策として、平成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年度では福祉センターにおける大規模改修工事を実施した。また、令和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年度においては町社会福祉協議会が空き施設へ移転するため、空き施設の改修工事を実施し改修工事を行っている。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消防施設については、町内</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箇所の消防施設にて修繕計画に基づき適切に日々の修繕を行っているため、使用する上での問題は無い。</a:t>
          </a:r>
        </a:p>
        <a:p>
          <a:r>
            <a:rPr kumimoji="1" lang="ja-JP" altLang="en-US" sz="1300">
              <a:latin typeface="ＭＳ Ｐゴシック" panose="020B0600070205080204" pitchFamily="50" charset="-128"/>
              <a:ea typeface="ＭＳ Ｐゴシック" panose="020B0600070205080204" pitchFamily="50" charset="-128"/>
            </a:rPr>
            <a:t>庁舎、図書館については、平成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年度に新庁舎、平成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年度に図書館をそれぞれ建設したため、有形固定資産減価償却率が著しく低くなっている。今後は施設の維持管理にかかる経費の増加に留意しつつ、行政サービスの向上に努めていく。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5,994
5,472
15.74
3,714,391
3,525,023
183,038
2,317,296
3,321,962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432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39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32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8798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27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3688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当町は市町村民税において、所得割が税収の中で大きな割合を占めるため、景気の大幅な影響を受け難く、また固定資産税においても名古屋市近郊に位置する当町は、類似団体と比べて地価が高い。こうした理由により、税収やこれに伴う数値は安定傾向にある。しかしながら、令和元年度は町内太陽光売電事業者の事業形態の変更に伴い、法人税割が大きく増加（</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+507,224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千円）したため、税収が増加し令和２年度以降の財政力指数が増加傾向にある。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年度に新庁舎及び防災施設設備の整備として発行した地方債の償還による歳出の増額が見込まれている。財政の健全化のため、木曽岬町干拓地における分譲を進め税収増加に努める。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48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48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48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48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48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514850" y="5931605"/>
          <a:ext cx="0" cy="13906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4584700" y="729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425950" y="73222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4584700" y="568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425950" y="59316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167217</xdr:rowOff>
    </xdr:from>
    <xdr:to>
      <xdr:col>23</xdr:col>
      <xdr:colOff>133350</xdr:colOff>
      <xdr:row>41</xdr:row>
      <xdr:rowOff>35983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3752850" y="6771217"/>
          <a:ext cx="762000" cy="3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4584700" y="6988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464050" y="70160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140405</xdr:rowOff>
    </xdr:from>
    <xdr:to>
      <xdr:col>19</xdr:col>
      <xdr:colOff>133350</xdr:colOff>
      <xdr:row>40</xdr:row>
      <xdr:rowOff>167217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2940050" y="6744405"/>
          <a:ext cx="8128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3702050" y="70026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409950" y="7089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140405</xdr:rowOff>
    </xdr:from>
    <xdr:to>
      <xdr:col>15</xdr:col>
      <xdr:colOff>82550</xdr:colOff>
      <xdr:row>41</xdr:row>
      <xdr:rowOff>49389</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127250" y="6744405"/>
          <a:ext cx="812800" cy="7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2889250" y="697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597150" y="706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49389</xdr:rowOff>
    </xdr:from>
    <xdr:to>
      <xdr:col>11</xdr:col>
      <xdr:colOff>31750</xdr:colOff>
      <xdr:row>41</xdr:row>
      <xdr:rowOff>49389</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333500" y="681848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095500" y="69758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784350" y="706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282700" y="694901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971550" y="7035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464050" y="67606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1710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4584700" y="660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116417</xdr:rowOff>
    </xdr:from>
    <xdr:to>
      <xdr:col>19</xdr:col>
      <xdr:colOff>184150</xdr:colOff>
      <xdr:row>41</xdr:row>
      <xdr:rowOff>46567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702050" y="672041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409950" y="6495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89605</xdr:rowOff>
    </xdr:from>
    <xdr:to>
      <xdr:col>15</xdr:col>
      <xdr:colOff>133350</xdr:colOff>
      <xdr:row>41</xdr:row>
      <xdr:rowOff>19755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889250" y="66936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29932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597150" y="646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170039</xdr:rowOff>
    </xdr:from>
    <xdr:to>
      <xdr:col>11</xdr:col>
      <xdr:colOff>82550</xdr:colOff>
      <xdr:row>41</xdr:row>
      <xdr:rowOff>100189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095500" y="67676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110366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784350" y="654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170039</xdr:rowOff>
    </xdr:from>
    <xdr:to>
      <xdr:col>7</xdr:col>
      <xdr:colOff>31750</xdr:colOff>
      <xdr:row>41</xdr:row>
      <xdr:rowOff>100189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282700" y="67676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110366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971550" y="654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令和元年度は経常収支比率が大きく低下したが、この要因としては町内太陽光売電事業者の事業形態変更に伴い、法人税割が一時的に増大し、分母となる経常一般財源が大幅に増加したためである。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これは単年度による限定的なものであり、翌年度はこの予定納税の還付により歳出が増えるとともに、前年度の一時的な税収のために普通交付税が大幅に減少したため、令和２年度の経常収支比率は大幅に上昇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地方債償還に伴う公債費の増加や、高齢化に伴う扶助費の増加により、経常収支比率は悪化する見込みである。限られた財源の中で、新たな行政改革に取り組み、事務事業の見直しを図るとともに、木曽岬町干拓地における分譲を進め一般財源の税収増加に努めることで、経常収支比率を改善するよう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04850" y="11093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4850" y="106299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4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4850" y="101663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4850" y="9702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5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37719</xdr:rowOff>
    </xdr:from>
    <xdr:to>
      <xdr:col>23</xdr:col>
      <xdr:colOff>133350</xdr:colOff>
      <xdr:row>67</xdr:row>
      <xdr:rowOff>130683</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514850" y="9613519"/>
          <a:ext cx="0" cy="1578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102760</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4584700" y="11164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130683</xdr:rowOff>
    </xdr:from>
    <xdr:to>
      <xdr:col>24</xdr:col>
      <xdr:colOff>12700</xdr:colOff>
      <xdr:row>67</xdr:row>
      <xdr:rowOff>130683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425950" y="111923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124096</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4584700" y="9369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37719</xdr:rowOff>
    </xdr:from>
    <xdr:to>
      <xdr:col>24</xdr:col>
      <xdr:colOff>12700</xdr:colOff>
      <xdr:row>58</xdr:row>
      <xdr:rowOff>37719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425950" y="96135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51943</xdr:rowOff>
    </xdr:from>
    <xdr:to>
      <xdr:col>23</xdr:col>
      <xdr:colOff>133350</xdr:colOff>
      <xdr:row>60</xdr:row>
      <xdr:rowOff>138811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3752850" y="9957943"/>
          <a:ext cx="762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163720</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4584700" y="10234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20193</xdr:rowOff>
    </xdr:from>
    <xdr:to>
      <xdr:col>23</xdr:col>
      <xdr:colOff>184150</xdr:colOff>
      <xdr:row>62</xdr:row>
      <xdr:rowOff>121793</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464050" y="1025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138811</xdr:rowOff>
    </xdr:from>
    <xdr:to>
      <xdr:col>19</xdr:col>
      <xdr:colOff>133350</xdr:colOff>
      <xdr:row>64</xdr:row>
      <xdr:rowOff>53848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2940050" y="10044811"/>
          <a:ext cx="812800" cy="57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104775</xdr:rowOff>
    </xdr:from>
    <xdr:to>
      <xdr:col>19</xdr:col>
      <xdr:colOff>184150</xdr:colOff>
      <xdr:row>62</xdr:row>
      <xdr:rowOff>34925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3702050" y="101758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19702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409950" y="10255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42291</xdr:rowOff>
    </xdr:from>
    <xdr:to>
      <xdr:col>15</xdr:col>
      <xdr:colOff>82550</xdr:colOff>
      <xdr:row>64</xdr:row>
      <xdr:rowOff>53848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127250" y="9948291"/>
          <a:ext cx="812800" cy="67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49149</xdr:rowOff>
    </xdr:from>
    <xdr:to>
      <xdr:col>15</xdr:col>
      <xdr:colOff>133350</xdr:colOff>
      <xdr:row>62</xdr:row>
      <xdr:rowOff>150749</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2889250" y="1028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160926</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597150" y="10066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42291</xdr:rowOff>
    </xdr:from>
    <xdr:to>
      <xdr:col>11</xdr:col>
      <xdr:colOff>31750</xdr:colOff>
      <xdr:row>61</xdr:row>
      <xdr:rowOff>119380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333500" y="9948291"/>
          <a:ext cx="793750" cy="24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82931</xdr:rowOff>
    </xdr:from>
    <xdr:to>
      <xdr:col>11</xdr:col>
      <xdr:colOff>82550</xdr:colOff>
      <xdr:row>63</xdr:row>
      <xdr:rowOff>13081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095500" y="103191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169308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784350" y="1039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56388</xdr:rowOff>
    </xdr:from>
    <xdr:to>
      <xdr:col>7</xdr:col>
      <xdr:colOff>31750</xdr:colOff>
      <xdr:row>62</xdr:row>
      <xdr:rowOff>157988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282700" y="102925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142765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971550" y="10378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1143</xdr:rowOff>
    </xdr:from>
    <xdr:to>
      <xdr:col>23</xdr:col>
      <xdr:colOff>184150</xdr:colOff>
      <xdr:row>60</xdr:row>
      <xdr:rowOff>102743</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464050" y="990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17670</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4584700" y="9758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88011</xdr:rowOff>
    </xdr:from>
    <xdr:to>
      <xdr:col>19</xdr:col>
      <xdr:colOff>184150</xdr:colOff>
      <xdr:row>61</xdr:row>
      <xdr:rowOff>18161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3702050" y="99940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28338</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409950" y="976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3048</xdr:rowOff>
    </xdr:from>
    <xdr:to>
      <xdr:col>15</xdr:col>
      <xdr:colOff>133350</xdr:colOff>
      <xdr:row>64</xdr:row>
      <xdr:rowOff>104648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2889250" y="1056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89425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597150" y="1065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162941</xdr:rowOff>
    </xdr:from>
    <xdr:to>
      <xdr:col>11</xdr:col>
      <xdr:colOff>82550</xdr:colOff>
      <xdr:row>60</xdr:row>
      <xdr:rowOff>93091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095500" y="990384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103268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784350" y="967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68580</xdr:rowOff>
    </xdr:from>
    <xdr:to>
      <xdr:col>7</xdr:col>
      <xdr:colOff>31750</xdr:colOff>
      <xdr:row>61</xdr:row>
      <xdr:rowOff>170180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282700" y="101396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8907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971550" y="991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[227,348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を下回っているものの、決算額は三重県平均を上回っている。主な要因としては公共交通機関が乏しい当町での、自主運行バス運行管理委託費用や、ふるさと納税事業の拡大に伴う、返礼品・送料及び業務委託料の増加となっている。今後は、より一層必要経費を精査することで、コスト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04850" y="148952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75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04850" y="1456327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42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4850" y="1423125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09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4850" y="1389924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6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4850" y="1356722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43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04850" y="132352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09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38680</xdr:rowOff>
    </xdr:from>
    <xdr:to>
      <xdr:col>23</xdr:col>
      <xdr:colOff>133350</xdr:colOff>
      <xdr:row>90</xdr:row>
      <xdr:rowOff>33503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514850" y="13411780"/>
          <a:ext cx="0" cy="1480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5580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4584700" y="14864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33503</xdr:rowOff>
    </xdr:from>
    <xdr:to>
      <xdr:col>24</xdr:col>
      <xdr:colOff>12700</xdr:colOff>
      <xdr:row>90</xdr:row>
      <xdr:rowOff>33503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425950" y="148925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125057</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4584700" y="131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38680</xdr:rowOff>
    </xdr:from>
    <xdr:to>
      <xdr:col>24</xdr:col>
      <xdr:colOff>12700</xdr:colOff>
      <xdr:row>81</xdr:row>
      <xdr:rowOff>38680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425950" y="13411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116998</xdr:rowOff>
    </xdr:from>
    <xdr:to>
      <xdr:col>23</xdr:col>
      <xdr:colOff>133350</xdr:colOff>
      <xdr:row>81</xdr:row>
      <xdr:rowOff>117996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3752850" y="13490098"/>
          <a:ext cx="762000" cy="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114893</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4584700" y="13487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142816</xdr:rowOff>
    </xdr:from>
    <xdr:to>
      <xdr:col>23</xdr:col>
      <xdr:colOff>184150</xdr:colOff>
      <xdr:row>82</xdr:row>
      <xdr:rowOff>72966</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464050" y="135159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91827</xdr:rowOff>
    </xdr:from>
    <xdr:to>
      <xdr:col>19</xdr:col>
      <xdr:colOff>133350</xdr:colOff>
      <xdr:row>81</xdr:row>
      <xdr:rowOff>117996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940050" y="13464927"/>
          <a:ext cx="812800" cy="2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123365</xdr:rowOff>
    </xdr:from>
    <xdr:to>
      <xdr:col>19</xdr:col>
      <xdr:colOff>184150</xdr:colOff>
      <xdr:row>82</xdr:row>
      <xdr:rowOff>53515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702050" y="134964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38292</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409950" y="1357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91827</xdr:rowOff>
    </xdr:from>
    <xdr:to>
      <xdr:col>15</xdr:col>
      <xdr:colOff>82550</xdr:colOff>
      <xdr:row>81</xdr:row>
      <xdr:rowOff>101549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127250" y="13464927"/>
          <a:ext cx="812800" cy="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94515</xdr:rowOff>
    </xdr:from>
    <xdr:to>
      <xdr:col>15</xdr:col>
      <xdr:colOff>133350</xdr:colOff>
      <xdr:row>82</xdr:row>
      <xdr:rowOff>24665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889250" y="134676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9442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597150" y="13547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76031</xdr:rowOff>
    </xdr:from>
    <xdr:to>
      <xdr:col>11</xdr:col>
      <xdr:colOff>31750</xdr:colOff>
      <xdr:row>81</xdr:row>
      <xdr:rowOff>101549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333500" y="13449131"/>
          <a:ext cx="793750" cy="2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69980</xdr:rowOff>
    </xdr:from>
    <xdr:to>
      <xdr:col>11</xdr:col>
      <xdr:colOff>82550</xdr:colOff>
      <xdr:row>82</xdr:row>
      <xdr:rowOff>130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095500" y="134430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156357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784350" y="1352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62551</xdr:rowOff>
    </xdr:from>
    <xdr:to>
      <xdr:col>7</xdr:col>
      <xdr:colOff>31750</xdr:colOff>
      <xdr:row>81</xdr:row>
      <xdr:rowOff>164151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282700" y="134356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148928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971550" y="1352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66198</xdr:rowOff>
    </xdr:from>
    <xdr:to>
      <xdr:col>23</xdr:col>
      <xdr:colOff>184150</xdr:colOff>
      <xdr:row>81</xdr:row>
      <xdr:rowOff>167798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464050" y="1343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158925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4584700" y="1336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67196</xdr:rowOff>
    </xdr:from>
    <xdr:to>
      <xdr:col>19</xdr:col>
      <xdr:colOff>184150</xdr:colOff>
      <xdr:row>81</xdr:row>
      <xdr:rowOff>168796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702050" y="134402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7523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409950" y="13215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41027</xdr:rowOff>
    </xdr:from>
    <xdr:to>
      <xdr:col>15</xdr:col>
      <xdr:colOff>133350</xdr:colOff>
      <xdr:row>81</xdr:row>
      <xdr:rowOff>142627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889250" y="1341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152804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597150" y="13195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50749</xdr:rowOff>
    </xdr:from>
    <xdr:to>
      <xdr:col>11</xdr:col>
      <xdr:colOff>82550</xdr:colOff>
      <xdr:row>81</xdr:row>
      <xdr:rowOff>152349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095500" y="1342384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162526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784350" y="1320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25231</xdr:rowOff>
    </xdr:from>
    <xdr:to>
      <xdr:col>7</xdr:col>
      <xdr:colOff>31750</xdr:colOff>
      <xdr:row>81</xdr:row>
      <xdr:rowOff>126831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282700" y="1339833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137008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971550" y="13179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年度は経験年数の階層区分の変動により数値の変動があったが、平成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年度以降概ね平均的に推移している。社会経済情勢の変化や国の給料水準等を踏まえ、引き続き給料水準の適正化に努める。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89</xdr:row>
      <xdr:rowOff>16228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5474950" y="13319478"/>
          <a:ext cx="0" cy="13906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5563850" y="14688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405100" y="14710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5563850" y="1306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405100" y="133194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115005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712950" y="14219766"/>
          <a:ext cx="762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5563850" y="13892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5430500" y="1404126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47978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906500" y="14219766"/>
          <a:ext cx="80645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165805</xdr:rowOff>
    </xdr:from>
    <xdr:to>
      <xdr:col>77</xdr:col>
      <xdr:colOff>95250</xdr:colOff>
      <xdr:row>85</xdr:row>
      <xdr:rowOff>95955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668500" y="140342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106132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370050" y="13809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4939</xdr:rowOff>
    </xdr:from>
    <xdr:to>
      <xdr:col>72</xdr:col>
      <xdr:colOff>203200</xdr:colOff>
      <xdr:row>86</xdr:row>
      <xdr:rowOff>47978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3106400" y="14038439"/>
          <a:ext cx="800100" cy="20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138995</xdr:rowOff>
    </xdr:from>
    <xdr:to>
      <xdr:col>73</xdr:col>
      <xdr:colOff>44450</xdr:colOff>
      <xdr:row>85</xdr:row>
      <xdr:rowOff>69145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3868400" y="140073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79322</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557250" y="13782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4939</xdr:rowOff>
    </xdr:from>
    <xdr:to>
      <xdr:col>68</xdr:col>
      <xdr:colOff>152400</xdr:colOff>
      <xdr:row>86</xdr:row>
      <xdr:rowOff>34572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2293600" y="14038439"/>
          <a:ext cx="812800" cy="19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112184</xdr:rowOff>
    </xdr:from>
    <xdr:to>
      <xdr:col>68</xdr:col>
      <xdr:colOff>203200</xdr:colOff>
      <xdr:row>85</xdr:row>
      <xdr:rowOff>42334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055600" y="13980584"/>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2763500" y="1375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7761</xdr:rowOff>
    </xdr:from>
    <xdr:to>
      <xdr:col>64</xdr:col>
      <xdr:colOff>152400</xdr:colOff>
      <xdr:row>85</xdr:row>
      <xdr:rowOff>109361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2242800" y="1404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119538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1950700" y="1382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64205</xdr:rowOff>
    </xdr:from>
    <xdr:to>
      <xdr:col>81</xdr:col>
      <xdr:colOff>95250</xdr:colOff>
      <xdr:row>86</xdr:row>
      <xdr:rowOff>165805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430500" y="142628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36282</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5563850" y="1423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668500" y="1417531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370050" y="14255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168628</xdr:rowOff>
    </xdr:from>
    <xdr:to>
      <xdr:col>73</xdr:col>
      <xdr:colOff>44450</xdr:colOff>
      <xdr:row>86</xdr:row>
      <xdr:rowOff>98778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868400" y="1419577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83555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557250" y="1428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125589</xdr:rowOff>
    </xdr:from>
    <xdr:to>
      <xdr:col>68</xdr:col>
      <xdr:colOff>203200</xdr:colOff>
      <xdr:row>85</xdr:row>
      <xdr:rowOff>55739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055600" y="13993989"/>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40516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2763500" y="14074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155222</xdr:rowOff>
    </xdr:from>
    <xdr:to>
      <xdr:col>64</xdr:col>
      <xdr:colOff>152400</xdr:colOff>
      <xdr:row>86</xdr:row>
      <xdr:rowOff>85372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2242800" y="141887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70149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1950700" y="14268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人口千人当たり職員数は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人となった。定員適正化計画に基づき適正な職員採用を行ってきたことにより、類似団体平均以下を維持している。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今後も適正な職員採用、再任用職員及び非常勤職員の活用により、人件費の抑制に努める。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64950" y="1122498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79150" y="1108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08993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075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05673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04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102352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100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99032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976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957126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942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32766</xdr:rowOff>
    </xdr:from>
    <xdr:to>
      <xdr:col>81</xdr:col>
      <xdr:colOff>44450</xdr:colOff>
      <xdr:row>66</xdr:row>
      <xdr:rowOff>154940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5474950" y="9773666"/>
          <a:ext cx="0" cy="12778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556385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405100" y="110515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119143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5563850" y="952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32766</xdr:rowOff>
    </xdr:from>
    <xdr:to>
      <xdr:col>81</xdr:col>
      <xdr:colOff>133350</xdr:colOff>
      <xdr:row>59</xdr:row>
      <xdr:rowOff>32766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405100" y="97736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151347</xdr:rowOff>
    </xdr:from>
    <xdr:to>
      <xdr:col>81</xdr:col>
      <xdr:colOff>44450</xdr:colOff>
      <xdr:row>60</xdr:row>
      <xdr:rowOff>4717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4712950" y="9892247"/>
          <a:ext cx="762000" cy="1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4807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5563850" y="10075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32730</xdr:rowOff>
    </xdr:from>
    <xdr:to>
      <xdr:col>81</xdr:col>
      <xdr:colOff>95250</xdr:colOff>
      <xdr:row>61</xdr:row>
      <xdr:rowOff>134330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430500" y="101038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163068</xdr:rowOff>
    </xdr:from>
    <xdr:to>
      <xdr:col>77</xdr:col>
      <xdr:colOff>44450</xdr:colOff>
      <xdr:row>60</xdr:row>
      <xdr:rowOff>4717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906500" y="9903968"/>
          <a:ext cx="806450" cy="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7910</xdr:rowOff>
    </xdr:from>
    <xdr:to>
      <xdr:col>77</xdr:col>
      <xdr:colOff>95250</xdr:colOff>
      <xdr:row>61</xdr:row>
      <xdr:rowOff>109510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668500" y="1007901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94287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370050" y="10165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123081</xdr:rowOff>
    </xdr:from>
    <xdr:to>
      <xdr:col>72</xdr:col>
      <xdr:colOff>203200</xdr:colOff>
      <xdr:row>59</xdr:row>
      <xdr:rowOff>163068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106400" y="9863981"/>
          <a:ext cx="800100" cy="3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326</xdr:rowOff>
    </xdr:from>
    <xdr:to>
      <xdr:col>73</xdr:col>
      <xdr:colOff>44450</xdr:colOff>
      <xdr:row>61</xdr:row>
      <xdr:rowOff>101926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868400" y="1007142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86703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557250" y="1015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123081</xdr:rowOff>
    </xdr:from>
    <xdr:to>
      <xdr:col>68</xdr:col>
      <xdr:colOff>152400</xdr:colOff>
      <xdr:row>59</xdr:row>
      <xdr:rowOff>127907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2293600" y="9863981"/>
          <a:ext cx="8128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162124</xdr:rowOff>
    </xdr:from>
    <xdr:to>
      <xdr:col>68</xdr:col>
      <xdr:colOff>203200</xdr:colOff>
      <xdr:row>61</xdr:row>
      <xdr:rowOff>92274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055600" y="10068124"/>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77051</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2763500" y="10148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112485</xdr:rowOff>
    </xdr:from>
    <xdr:to>
      <xdr:col>64</xdr:col>
      <xdr:colOff>152400</xdr:colOff>
      <xdr:row>61</xdr:row>
      <xdr:rowOff>42635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2242800" y="100184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27412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1950700" y="1009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100547</xdr:rowOff>
    </xdr:from>
    <xdr:to>
      <xdr:col>81</xdr:col>
      <xdr:colOff>95250</xdr:colOff>
      <xdr:row>60</xdr:row>
      <xdr:rowOff>30697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430500" y="984144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21824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5563850" y="976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125367</xdr:rowOff>
    </xdr:from>
    <xdr:to>
      <xdr:col>77</xdr:col>
      <xdr:colOff>95250</xdr:colOff>
      <xdr:row>60</xdr:row>
      <xdr:rowOff>55517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668500" y="986626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65694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370050" y="9641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112268</xdr:rowOff>
    </xdr:from>
    <xdr:to>
      <xdr:col>73</xdr:col>
      <xdr:colOff>44450</xdr:colOff>
      <xdr:row>60</xdr:row>
      <xdr:rowOff>42418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868400" y="985316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52595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557250" y="9628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72281</xdr:rowOff>
    </xdr:from>
    <xdr:to>
      <xdr:col>68</xdr:col>
      <xdr:colOff>203200</xdr:colOff>
      <xdr:row>60</xdr:row>
      <xdr:rowOff>2431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055600" y="9813181"/>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12608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2763500" y="9588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77107</xdr:rowOff>
    </xdr:from>
    <xdr:to>
      <xdr:col>64</xdr:col>
      <xdr:colOff>152400</xdr:colOff>
      <xdr:row>60</xdr:row>
      <xdr:rowOff>7257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2242800" y="98180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17434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19507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年度までは、過去の地方債償還が進み、数値は減少を続けていたが、平成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年度に実施した防災施設整備や新庁舎建設事業に伴う起債の元金償還が開始したため、令和元年度以降は数値が悪化している。今後も公共施設の老朽化等により、地方債の借り入れは増加する見込みである。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今後は、町の予算総額に応じた適正な起債発行に努め、交付税算入率が高い有利な起債を活用し、実質的な公債費負担の抑制に努める。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74295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728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6959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6496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60325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71882</xdr:rowOff>
    </xdr:from>
    <xdr:to>
      <xdr:col>81</xdr:col>
      <xdr:colOff>44450</xdr:colOff>
      <xdr:row>43</xdr:row>
      <xdr:rowOff>51816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5474950" y="6180582"/>
          <a:ext cx="0" cy="9705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23893</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5563850" y="7123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51816</xdr:rowOff>
    </xdr:from>
    <xdr:to>
      <xdr:col>81</xdr:col>
      <xdr:colOff>133350</xdr:colOff>
      <xdr:row>43</xdr:row>
      <xdr:rowOff>51816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5405100" y="71511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158259</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5563850" y="5936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71882</xdr:rowOff>
    </xdr:from>
    <xdr:to>
      <xdr:col>81</xdr:col>
      <xdr:colOff>133350</xdr:colOff>
      <xdr:row>37</xdr:row>
      <xdr:rowOff>71882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405100" y="61805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122174</xdr:rowOff>
    </xdr:from>
    <xdr:to>
      <xdr:col>81</xdr:col>
      <xdr:colOff>44450</xdr:colOff>
      <xdr:row>40</xdr:row>
      <xdr:rowOff>122174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4712950" y="6726174"/>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36085</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5563850" y="6805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64008</xdr:rowOff>
    </xdr:from>
    <xdr:to>
      <xdr:col>81</xdr:col>
      <xdr:colOff>95250</xdr:colOff>
      <xdr:row>41</xdr:row>
      <xdr:rowOff>165608</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430500" y="683310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93218</xdr:rowOff>
    </xdr:from>
    <xdr:to>
      <xdr:col>77</xdr:col>
      <xdr:colOff>44450</xdr:colOff>
      <xdr:row>40</xdr:row>
      <xdr:rowOff>122174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3906500" y="6697218"/>
          <a:ext cx="80645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668500" y="68186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370050" y="6905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40132</xdr:rowOff>
    </xdr:from>
    <xdr:to>
      <xdr:col>72</xdr:col>
      <xdr:colOff>203200</xdr:colOff>
      <xdr:row>40</xdr:row>
      <xdr:rowOff>93218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106400" y="6644132"/>
          <a:ext cx="8001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868400" y="68186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557250" y="6905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40132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2293600" y="6610350"/>
          <a:ext cx="8128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35052</xdr:rowOff>
    </xdr:from>
    <xdr:to>
      <xdr:col>68</xdr:col>
      <xdr:colOff>203200</xdr:colOff>
      <xdr:row>41</xdr:row>
      <xdr:rowOff>136652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055600" y="6804152"/>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121429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2763500" y="689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2242800" y="67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1950700" y="6866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71374</xdr:rowOff>
    </xdr:from>
    <xdr:to>
      <xdr:col>81</xdr:col>
      <xdr:colOff>95250</xdr:colOff>
      <xdr:row>41</xdr:row>
      <xdr:rowOff>1524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430500" y="667537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87901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556385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71374</xdr:rowOff>
    </xdr:from>
    <xdr:to>
      <xdr:col>77</xdr:col>
      <xdr:colOff>95250</xdr:colOff>
      <xdr:row>41</xdr:row>
      <xdr:rowOff>1524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668500" y="667537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11701</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370050" y="6450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42418</xdr:rowOff>
    </xdr:from>
    <xdr:to>
      <xdr:col>73</xdr:col>
      <xdr:colOff>44450</xdr:colOff>
      <xdr:row>40</xdr:row>
      <xdr:rowOff>144018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868400" y="66464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154195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557250" y="642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160782</xdr:rowOff>
    </xdr:from>
    <xdr:to>
      <xdr:col>68</xdr:col>
      <xdr:colOff>203200</xdr:colOff>
      <xdr:row>40</xdr:row>
      <xdr:rowOff>90932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055600" y="6599682"/>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101109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2763500" y="637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2242800" y="6565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19507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将来負担比率は例年同様、なしの状態を維持している。平成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新庁舎及び防災設備建設の財源として地方債を発行したため、地方債残高は増加したが、交付税算入率の高い地方債を中心に借り入れたことで、残高に対して基準財政需要額算入見込額の割合が大きく、また財政調整基金及び減債基金の積立てにより将来負担額を上回る充当可能財源を確保することができた。今後も新規事業の財源確保について十分精査することで、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1664950" y="389073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0979150" y="375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664950" y="35587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0979150" y="34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32267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28946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25626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2426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22306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209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46325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5474950" y="2230664"/>
          <a:ext cx="0" cy="1612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18402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5563850" y="381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46325</xdr:rowOff>
    </xdr:from>
    <xdr:to>
      <xdr:col>81</xdr:col>
      <xdr:colOff>133350</xdr:colOff>
      <xdr:row>23</xdr:row>
      <xdr:rowOff>46325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5405100" y="38436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5563850" y="193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405100" y="22306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5563850" y="21519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43050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66850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370050" y="1961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868400" y="21798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557250" y="196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055600" y="2179864"/>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2763500" y="196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2242800" y="217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1950700" y="196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5,994
5,472
15.74
3,714,391
3,525,023
183,038
2,317,296
3,321,962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は人件費に係る経常収支比率は大きく低下した。要因としては町内太陽光売電事業者の事業形態変更に伴い、法人税割が一時的に増大し、経常収支比率の分母となる経常一般財源が増え比率全体が大きく低下したためである。</a:t>
          </a:r>
        </a:p>
        <a:p>
          <a:r>
            <a:rPr kumimoji="1" lang="ja-JP" altLang="en-US" sz="1100">
              <a:latin typeface="ＭＳ Ｐゴシック" panose="020B0600070205080204" pitchFamily="50" charset="-128"/>
              <a:ea typeface="ＭＳ Ｐゴシック" panose="020B0600070205080204" pitchFamily="50" charset="-128"/>
            </a:rPr>
            <a:t>　しかし、これは単年度による限定的なものであり、翌年度はこの一時的な税収のために普通交付税が大幅に減少したため、比率全体が大幅に上昇し人件費の比率も大きく増加した。</a:t>
          </a:r>
        </a:p>
        <a:p>
          <a:r>
            <a:rPr kumimoji="1" lang="ja-JP" altLang="en-US" sz="1100">
              <a:latin typeface="ＭＳ Ｐゴシック" panose="020B0600070205080204" pitchFamily="50" charset="-128"/>
              <a:ea typeface="ＭＳ Ｐゴシック" panose="020B0600070205080204" pitchFamily="50" charset="-128"/>
            </a:rPr>
            <a:t>　令和３年度以降は通常ベースに戻り、来年度以降も平均的に推移すると見込むが、今後も人件費率の維持改善に努める。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41</xdr:row>
      <xdr:rowOff>147574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3400"/>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119651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147574</xdr:rowOff>
    </xdr:from>
    <xdr:to>
      <xdr:col>24</xdr:col>
      <xdr:colOff>114300</xdr:colOff>
      <xdr:row>41</xdr:row>
      <xdr:rowOff>147574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72136</xdr:rowOff>
    </xdr:from>
    <xdr:to>
      <xdr:col>24</xdr:col>
      <xdr:colOff>25400</xdr:colOff>
      <xdr:row>36</xdr:row>
      <xdr:rowOff>85852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4433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130573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85852</xdr:rowOff>
    </xdr:from>
    <xdr:to>
      <xdr:col>19</xdr:col>
      <xdr:colOff>187325</xdr:colOff>
      <xdr:row>38</xdr:row>
      <xdr:rowOff>163576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58052"/>
          <a:ext cx="889000" cy="4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xdr:rowOff>
    </xdr:from>
    <xdr:to>
      <xdr:col>15</xdr:col>
      <xdr:colOff>98425</xdr:colOff>
      <xdr:row>38</xdr:row>
      <xdr:rowOff>163576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75756"/>
          <a:ext cx="8890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60198</xdr:rowOff>
    </xdr:from>
    <xdr:to>
      <xdr:col>15</xdr:col>
      <xdr:colOff>149225</xdr:colOff>
      <xdr:row>37</xdr:row>
      <xdr:rowOff>161798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525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xdr:rowOff>
    </xdr:from>
    <xdr:to>
      <xdr:col>11</xdr:col>
      <xdr:colOff>9525</xdr:colOff>
      <xdr:row>37</xdr:row>
      <xdr:rowOff>24130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7575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21336</xdr:rowOff>
    </xdr:from>
    <xdr:to>
      <xdr:col>24</xdr:col>
      <xdr:colOff>76200</xdr:colOff>
      <xdr:row>36</xdr:row>
      <xdr:rowOff>122936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37863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35052</xdr:rowOff>
    </xdr:from>
    <xdr:to>
      <xdr:col>20</xdr:col>
      <xdr:colOff>38100</xdr:colOff>
      <xdr:row>36</xdr:row>
      <xdr:rowOff>136652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146829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112776</xdr:rowOff>
    </xdr:from>
    <xdr:to>
      <xdr:col>15</xdr:col>
      <xdr:colOff>149225</xdr:colOff>
      <xdr:row>39</xdr:row>
      <xdr:rowOff>42926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27703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124206</xdr:rowOff>
    </xdr:from>
    <xdr:to>
      <xdr:col>11</xdr:col>
      <xdr:colOff>60325</xdr:colOff>
      <xdr:row>36</xdr:row>
      <xdr:rowOff>54356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64533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人件費と同じように、令和元年度の税収増とその影響による令和２年度の普通交付税減により、令和２年度の経常収支比率全体が大幅に上昇し、これに伴い物件費の経常収支比率も増加した。</a:t>
          </a:r>
        </a:p>
        <a:p>
          <a:r>
            <a:rPr kumimoji="1" lang="ja-JP" altLang="en-US" sz="1100">
              <a:latin typeface="ＭＳ Ｐゴシック" panose="020B0600070205080204" pitchFamily="50" charset="-128"/>
              <a:ea typeface="ＭＳ Ｐゴシック" panose="020B0600070205080204" pitchFamily="50" charset="-128"/>
            </a:rPr>
            <a:t>　令和３年度以降は通常ベースに戻ったが、物件費においては今後、自治体</a:t>
          </a:r>
          <a:r>
            <a:rPr kumimoji="1" lang="en-US" altLang="ja-JP" sz="1100">
              <a:latin typeface="ＭＳ Ｐゴシック" panose="020B0600070205080204" pitchFamily="50" charset="-128"/>
              <a:ea typeface="ＭＳ Ｐゴシック" panose="020B0600070205080204" pitchFamily="50" charset="-128"/>
            </a:rPr>
            <a:t>DX</a:t>
          </a:r>
          <a:r>
            <a:rPr kumimoji="1" lang="ja-JP" altLang="en-US" sz="1100">
              <a:latin typeface="ＭＳ Ｐゴシック" panose="020B0600070205080204" pitchFamily="50" charset="-128"/>
              <a:ea typeface="ＭＳ Ｐゴシック" panose="020B0600070205080204" pitchFamily="50" charset="-128"/>
            </a:rPr>
            <a:t>などに対する費用の増加が見込まれるため、事業実施においては補助金の活用などを行い一般財源圧縮に努める。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22</xdr:row>
      <xdr:rowOff>5080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444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148607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4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xdr:rowOff>
    </xdr:from>
    <xdr:to>
      <xdr:col>82</xdr:col>
      <xdr:colOff>196850</xdr:colOff>
      <xdr:row>22</xdr:row>
      <xdr:rowOff>5080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7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27940</xdr:rowOff>
    </xdr:from>
    <xdr:to>
      <xdr:col>82</xdr:col>
      <xdr:colOff>107950</xdr:colOff>
      <xdr:row>18</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1140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107967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79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27940</xdr:rowOff>
    </xdr:from>
    <xdr:to>
      <xdr:col>78</xdr:col>
      <xdr:colOff>69850</xdr:colOff>
      <xdr:row>20</xdr:row>
      <xdr:rowOff>165100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114040"/>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22860</xdr:rowOff>
    </xdr:from>
    <xdr:to>
      <xdr:col>78</xdr:col>
      <xdr:colOff>120650</xdr:colOff>
      <xdr:row>16</xdr:row>
      <xdr:rowOff>124460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134637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27940</xdr:rowOff>
    </xdr:from>
    <xdr:to>
      <xdr:col>73</xdr:col>
      <xdr:colOff>180975</xdr:colOff>
      <xdr:row>20</xdr:row>
      <xdr:rowOff>165100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114040"/>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27940</xdr:rowOff>
    </xdr:from>
    <xdr:to>
      <xdr:col>69</xdr:col>
      <xdr:colOff>92075</xdr:colOff>
      <xdr:row>19</xdr:row>
      <xdr:rowOff>1270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1140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123207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76200</xdr:rowOff>
    </xdr:from>
    <xdr:to>
      <xdr:col>82</xdr:col>
      <xdr:colOff>158750</xdr:colOff>
      <xdr:row>19</xdr:row>
      <xdr:rowOff>6350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48277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148590</xdr:rowOff>
    </xdr:from>
    <xdr:to>
      <xdr:col>78</xdr:col>
      <xdr:colOff>120650</xdr:colOff>
      <xdr:row>18</xdr:row>
      <xdr:rowOff>78740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63517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4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114300</xdr:rowOff>
    </xdr:from>
    <xdr:to>
      <xdr:col>74</xdr:col>
      <xdr:colOff>31750</xdr:colOff>
      <xdr:row>21</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54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29227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62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148590</xdr:rowOff>
    </xdr:from>
    <xdr:to>
      <xdr:col>69</xdr:col>
      <xdr:colOff>142875</xdr:colOff>
      <xdr:row>18</xdr:row>
      <xdr:rowOff>78740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63517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121920</xdr:rowOff>
    </xdr:from>
    <xdr:to>
      <xdr:col>65</xdr:col>
      <xdr:colOff>53975</xdr:colOff>
      <xdr:row>19</xdr:row>
      <xdr:rowOff>52070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36847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2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人件費と同じように、令和元年度の税収増とその影響による令和２年度の普通交付税減により、令和２年度の経常収支比率全体が大幅に上昇し、これに伴い扶助費の経常収支比率も増加した。</a:t>
          </a:r>
        </a:p>
        <a:p>
          <a:r>
            <a:rPr kumimoji="1" lang="ja-JP" altLang="en-US" sz="1100">
              <a:latin typeface="ＭＳ Ｐゴシック" panose="020B0600070205080204" pitchFamily="50" charset="-128"/>
              <a:ea typeface="ＭＳ Ｐゴシック" panose="020B0600070205080204" pitchFamily="50" charset="-128"/>
            </a:rPr>
            <a:t>　令和３年度以降は通常ベースに戻り、来年度以降も平均的に推移すると見込むが、高齢化率の上昇により増加傾向が見込まれるため、行政施策で予防に努め、抑制する必要がある。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146050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09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55</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5186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124477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57</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5186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165100</xdr:rowOff>
    </xdr:from>
    <xdr:to>
      <xdr:col>15</xdr:col>
      <xdr:colOff>98425</xdr:colOff>
      <xdr:row>57</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5948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165100</xdr:rowOff>
    </xdr:from>
    <xdr:to>
      <xdr:col>11</xdr:col>
      <xdr:colOff>9525</xdr:colOff>
      <xdr:row>56</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5948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130827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133350</xdr:rowOff>
    </xdr:from>
    <xdr:to>
      <xdr:col>15</xdr:col>
      <xdr:colOff>149225</xdr:colOff>
      <xdr:row>57</xdr:row>
      <xdr:rowOff>63500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73677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114300</xdr:rowOff>
    </xdr:from>
    <xdr:to>
      <xdr:col>11</xdr:col>
      <xdr:colOff>60325</xdr:colOff>
      <xdr:row>56</xdr:row>
      <xdr:rowOff>44450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54627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人件費と同じように、令和元年度の税収増とその影響による令和２年度の普通交付税減により、令和２年度の経常収支比率全体が大幅に上昇し、これに伴いその他の経常収支比率も増加した。</a:t>
          </a:r>
        </a:p>
        <a:p>
          <a:r>
            <a:rPr kumimoji="1" lang="ja-JP" altLang="en-US" sz="1100">
              <a:latin typeface="ＭＳ Ｐゴシック" panose="020B0600070205080204" pitchFamily="50" charset="-128"/>
              <a:ea typeface="ＭＳ Ｐゴシック" panose="020B0600070205080204" pitchFamily="50" charset="-128"/>
            </a:rPr>
            <a:t>　令和３年度以降は通常ベースに戻ったが、今後も新たな行政改革の取り組み等で見直しを図り、さらなる経費の抑制に努める。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73660</xdr:rowOff>
    </xdr:from>
    <xdr:to>
      <xdr:col>82</xdr:col>
      <xdr:colOff>107950</xdr:colOff>
      <xdr:row>60</xdr:row>
      <xdr:rowOff>50800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89890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160037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3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73660</xdr:rowOff>
    </xdr:from>
    <xdr:to>
      <xdr:col>82</xdr:col>
      <xdr:colOff>196850</xdr:colOff>
      <xdr:row>52</xdr:row>
      <xdr:rowOff>73660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898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27940</xdr:rowOff>
    </xdr:from>
    <xdr:to>
      <xdr:col>82</xdr:col>
      <xdr:colOff>107950</xdr:colOff>
      <xdr:row>56</xdr:row>
      <xdr:rowOff>149860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62914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58</xdr:row>
      <xdr:rowOff>96520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75106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81280</xdr:rowOff>
    </xdr:from>
    <xdr:to>
      <xdr:col>73</xdr:col>
      <xdr:colOff>180975</xdr:colOff>
      <xdr:row>58</xdr:row>
      <xdr:rowOff>96520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682480"/>
          <a:ext cx="8890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47007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81280</xdr:rowOff>
    </xdr:from>
    <xdr:to>
      <xdr:col>69</xdr:col>
      <xdr:colOff>92075</xdr:colOff>
      <xdr:row>57</xdr:row>
      <xdr:rowOff>138430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6824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165117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45720</xdr:rowOff>
    </xdr:from>
    <xdr:to>
      <xdr:col>74</xdr:col>
      <xdr:colOff>31750</xdr:colOff>
      <xdr:row>58</xdr:row>
      <xdr:rowOff>147320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30480</xdr:rowOff>
    </xdr:from>
    <xdr:to>
      <xdr:col>69</xdr:col>
      <xdr:colOff>142875</xdr:colOff>
      <xdr:row>56</xdr:row>
      <xdr:rowOff>132080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人件費と同じように、令和元年度の税収増とその影響による令和２年度の普通交付税減により、令和２年度の経常収支比率全体が大幅に上昇し、これに伴い補助費等の経常収支比率も増加した。</a:t>
          </a:r>
        </a:p>
        <a:p>
          <a:r>
            <a:rPr kumimoji="1" lang="ja-JP" altLang="en-US" sz="1100">
              <a:latin typeface="ＭＳ Ｐゴシック" panose="020B0600070205080204" pitchFamily="50" charset="-128"/>
              <a:ea typeface="ＭＳ Ｐゴシック" panose="020B0600070205080204" pitchFamily="50" charset="-128"/>
            </a:rPr>
            <a:t>　令和３年度以降は通常ベースに戻ったが、今後も新たな行政改革の取り組み等で見直しを図り、さらなる経費の抑制に努める。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17272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55716"/>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37846</xdr:rowOff>
    </xdr:from>
    <xdr:to>
      <xdr:col>82</xdr:col>
      <xdr:colOff>107950</xdr:colOff>
      <xdr:row>36</xdr:row>
      <xdr:rowOff>49276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038596"/>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22147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149352</xdr:rowOff>
    </xdr:from>
    <xdr:to>
      <xdr:col>78</xdr:col>
      <xdr:colOff>120650</xdr:colOff>
      <xdr:row>37</xdr:row>
      <xdr:rowOff>79502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64279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152146</xdr:rowOff>
    </xdr:from>
    <xdr:to>
      <xdr:col>73</xdr:col>
      <xdr:colOff>180975</xdr:colOff>
      <xdr:row>36</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15289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152146</xdr:rowOff>
    </xdr:from>
    <xdr:to>
      <xdr:col>69</xdr:col>
      <xdr:colOff>92075</xdr:colOff>
      <xdr:row>36</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15289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158496</xdr:rowOff>
    </xdr:from>
    <xdr:to>
      <xdr:col>82</xdr:col>
      <xdr:colOff>158750</xdr:colOff>
      <xdr:row>35</xdr:row>
      <xdr:rowOff>88646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3573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83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169926</xdr:rowOff>
    </xdr:from>
    <xdr:to>
      <xdr:col>78</xdr:col>
      <xdr:colOff>120650</xdr:colOff>
      <xdr:row>36</xdr:row>
      <xdr:rowOff>100076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101346</xdr:rowOff>
    </xdr:from>
    <xdr:to>
      <xdr:col>69</xdr:col>
      <xdr:colOff>142875</xdr:colOff>
      <xdr:row>36</xdr:row>
      <xdr:rowOff>31496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41673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人件費と同じように、令和元年度の税収増とその影響による令和２年度の普通交付税減により、令和２年度の経常収支比率全体が大幅に上昇し、これに伴い公債費の経常収支比率も増加した。</a:t>
          </a:r>
        </a:p>
        <a:p>
          <a:r>
            <a:rPr kumimoji="1" lang="ja-JP" altLang="en-US" sz="1100">
              <a:latin typeface="ＭＳ Ｐゴシック" panose="020B0600070205080204" pitchFamily="50" charset="-128"/>
              <a:ea typeface="ＭＳ Ｐゴシック" panose="020B0600070205080204" pitchFamily="50" charset="-128"/>
            </a:rPr>
            <a:t>　令和４年度は前年度は</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ポイント増の</a:t>
          </a:r>
          <a:r>
            <a:rPr kumimoji="1" lang="en-US" altLang="ja-JP" sz="1100">
              <a:latin typeface="ＭＳ Ｐゴシック" panose="020B0600070205080204" pitchFamily="50" charset="-128"/>
              <a:ea typeface="ＭＳ Ｐゴシック" panose="020B0600070205080204" pitchFamily="50" charset="-128"/>
            </a:rPr>
            <a:t>10.1</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公債費においては、平成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年度に実施した防災施設整備や新庁舎建設事業に伴う起債の元金償還が開始しているため、このことについても令和元年度以降特に数値が悪化する要因となっている。　今後は、町の予算総額に応じた適正な起債発行に努め、交付税算入率が高い有利な起債を活用し、実質的な公債費負担の抑制に努める。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35561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7120"/>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12700</xdr:rowOff>
    </xdr:from>
    <xdr:to>
      <xdr:col>24</xdr:col>
      <xdr:colOff>25400</xdr:colOff>
      <xdr:row>75</xdr:row>
      <xdr:rowOff>35560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87145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13988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4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12700</xdr:rowOff>
    </xdr:from>
    <xdr:to>
      <xdr:col>19</xdr:col>
      <xdr:colOff>187325</xdr:colOff>
      <xdr:row>75</xdr:row>
      <xdr:rowOff>107950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8714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3811</xdr:rowOff>
    </xdr:from>
    <xdr:to>
      <xdr:col>20</xdr:col>
      <xdr:colOff>38100</xdr:colOff>
      <xdr:row>76</xdr:row>
      <xdr:rowOff>105411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90188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20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5080</xdr:rowOff>
    </xdr:from>
    <xdr:to>
      <xdr:col>15</xdr:col>
      <xdr:colOff>98425</xdr:colOff>
      <xdr:row>75</xdr:row>
      <xdr:rowOff>107950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86383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85090</xdr:rowOff>
    </xdr:from>
    <xdr:to>
      <xdr:col>11</xdr:col>
      <xdr:colOff>9525</xdr:colOff>
      <xdr:row>75</xdr:row>
      <xdr:rowOff>5080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277239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57150</xdr:rowOff>
    </xdr:from>
    <xdr:to>
      <xdr:col>11</xdr:col>
      <xdr:colOff>60325</xdr:colOff>
      <xdr:row>76</xdr:row>
      <xdr:rowOff>158750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143527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113047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156210</xdr:rowOff>
    </xdr:from>
    <xdr:to>
      <xdr:col>24</xdr:col>
      <xdr:colOff>76200</xdr:colOff>
      <xdr:row>75</xdr:row>
      <xdr:rowOff>86360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1287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68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133350</xdr:rowOff>
    </xdr:from>
    <xdr:to>
      <xdr:col>20</xdr:col>
      <xdr:colOff>38100</xdr:colOff>
      <xdr:row>75</xdr:row>
      <xdr:rowOff>63500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73677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58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57150</xdr:rowOff>
    </xdr:from>
    <xdr:to>
      <xdr:col>15</xdr:col>
      <xdr:colOff>149225</xdr:colOff>
      <xdr:row>75</xdr:row>
      <xdr:rowOff>158750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168927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125730</xdr:rowOff>
    </xdr:from>
    <xdr:to>
      <xdr:col>11</xdr:col>
      <xdr:colOff>60325</xdr:colOff>
      <xdr:row>75</xdr:row>
      <xdr:rowOff>55880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66057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34290</xdr:rowOff>
    </xdr:from>
    <xdr:to>
      <xdr:col>6</xdr:col>
      <xdr:colOff>171450</xdr:colOff>
      <xdr:row>74</xdr:row>
      <xdr:rowOff>135890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72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146067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49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令和元年度以降の経常収支比率は、令和元年度の税収増とその影響による令和２年度の普通交付税減により、経常収支比率が大きく増減している。</a:t>
          </a:r>
        </a:p>
        <a:p>
          <a:r>
            <a:rPr kumimoji="1" lang="ja-JP" altLang="en-US" sz="1100">
              <a:latin typeface="ＭＳ Ｐゴシック" panose="020B0600070205080204" pitchFamily="50" charset="-128"/>
              <a:ea typeface="ＭＳ Ｐゴシック" panose="020B0600070205080204" pitchFamily="50" charset="-128"/>
            </a:rPr>
            <a:t>　通常ベースの平成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年度と比較すると、改善傾向にあるが、今後も行財政改革の取り組みや更なる経費の抑制に努めるとともに、適切な受益者負担を求めていく。</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165862</xdr:rowOff>
    </xdr:from>
    <xdr:to>
      <xdr:col>82</xdr:col>
      <xdr:colOff>107950</xdr:colOff>
      <xdr:row>81</xdr:row>
      <xdr:rowOff>154432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85316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126509</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154432</xdr:rowOff>
    </xdr:from>
    <xdr:to>
      <xdr:col>82</xdr:col>
      <xdr:colOff>196850</xdr:colOff>
      <xdr:row>81</xdr:row>
      <xdr:rowOff>154432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80789</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59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165862</xdr:rowOff>
    </xdr:from>
    <xdr:to>
      <xdr:col>82</xdr:col>
      <xdr:colOff>196850</xdr:colOff>
      <xdr:row>74</xdr:row>
      <xdr:rowOff>165862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85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35561</xdr:rowOff>
    </xdr:from>
    <xdr:to>
      <xdr:col>82</xdr:col>
      <xdr:colOff>107950</xdr:colOff>
      <xdr:row>76</xdr:row>
      <xdr:rowOff>131572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065761"/>
          <a:ext cx="8382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162577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131572</xdr:rowOff>
    </xdr:from>
    <xdr:to>
      <xdr:col>78</xdr:col>
      <xdr:colOff>69850</xdr:colOff>
      <xdr:row>79</xdr:row>
      <xdr:rowOff>129287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161772"/>
          <a:ext cx="889000" cy="5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44704</xdr:rowOff>
    </xdr:from>
    <xdr:to>
      <xdr:col>73</xdr:col>
      <xdr:colOff>180975</xdr:colOff>
      <xdr:row>79</xdr:row>
      <xdr:rowOff>129287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074904"/>
          <a:ext cx="889000" cy="59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44704</xdr:rowOff>
    </xdr:from>
    <xdr:to>
      <xdr:col>69</xdr:col>
      <xdr:colOff>92075</xdr:colOff>
      <xdr:row>77</xdr:row>
      <xdr:rowOff>163576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074904"/>
          <a:ext cx="889000" cy="29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69342</xdr:rowOff>
    </xdr:from>
    <xdr:to>
      <xdr:col>69</xdr:col>
      <xdr:colOff>142875</xdr:colOff>
      <xdr:row>77</xdr:row>
      <xdr:rowOff>170942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155719</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62485</xdr:rowOff>
    </xdr:from>
    <xdr:to>
      <xdr:col>65</xdr:col>
      <xdr:colOff>53975</xdr:colOff>
      <xdr:row>77</xdr:row>
      <xdr:rowOff>164085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26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2812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033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156211</xdr:rowOff>
    </xdr:from>
    <xdr:to>
      <xdr:col>82</xdr:col>
      <xdr:colOff>158750</xdr:colOff>
      <xdr:row>76</xdr:row>
      <xdr:rowOff>86361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1287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80772</xdr:rowOff>
    </xdr:from>
    <xdr:to>
      <xdr:col>78</xdr:col>
      <xdr:colOff>120650</xdr:colOff>
      <xdr:row>77</xdr:row>
      <xdr:rowOff>10922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21099</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78487</xdr:rowOff>
    </xdr:from>
    <xdr:to>
      <xdr:col>74</xdr:col>
      <xdr:colOff>31750</xdr:colOff>
      <xdr:row>80</xdr:row>
      <xdr:rowOff>8637</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164864</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165354</xdr:rowOff>
    </xdr:from>
    <xdr:to>
      <xdr:col>69</xdr:col>
      <xdr:colOff>142875</xdr:colOff>
      <xdr:row>76</xdr:row>
      <xdr:rowOff>95504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105681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112776</xdr:rowOff>
    </xdr:from>
    <xdr:to>
      <xdr:col>65</xdr:col>
      <xdr:colOff>53975</xdr:colOff>
      <xdr:row>78</xdr:row>
      <xdr:rowOff>42926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31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27703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400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80597</xdr:rowOff>
    </xdr:from>
    <xdr:to>
      <xdr:col>29</xdr:col>
      <xdr:colOff>127000</xdr:colOff>
      <xdr:row>20</xdr:row>
      <xdr:rowOff>16370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172"/>
          <a:ext cx="0" cy="14788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26547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03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16370</xdr:rowOff>
    </xdr:from>
    <xdr:to>
      <xdr:col>30</xdr:col>
      <xdr:colOff>25400</xdr:colOff>
      <xdr:row>20</xdr:row>
      <xdr:rowOff>16370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92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166974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80597</xdr:rowOff>
    </xdr:from>
    <xdr:to>
      <xdr:col>30</xdr:col>
      <xdr:colOff>25400</xdr:colOff>
      <xdr:row>11</xdr:row>
      <xdr:rowOff>80597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1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167721</xdr:rowOff>
    </xdr:from>
    <xdr:to>
      <xdr:col>29</xdr:col>
      <xdr:colOff>127000</xdr:colOff>
      <xdr:row>20</xdr:row>
      <xdr:rowOff>16370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3472896"/>
          <a:ext cx="647700" cy="20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146003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65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129476</xdr:rowOff>
    </xdr:from>
    <xdr:to>
      <xdr:col>29</xdr:col>
      <xdr:colOff>177800</xdr:colOff>
      <xdr:row>17</xdr:row>
      <xdr:rowOff>59626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203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167721</xdr:rowOff>
    </xdr:from>
    <xdr:to>
      <xdr:col>26</xdr:col>
      <xdr:colOff>50800</xdr:colOff>
      <xdr:row>20</xdr:row>
      <xdr:rowOff>37200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472896"/>
          <a:ext cx="698500" cy="40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12003</xdr:rowOff>
    </xdr:from>
    <xdr:to>
      <xdr:col>26</xdr:col>
      <xdr:colOff>101600</xdr:colOff>
      <xdr:row>17</xdr:row>
      <xdr:rowOff>113603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123780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43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31238</xdr:rowOff>
    </xdr:from>
    <xdr:to>
      <xdr:col>22</xdr:col>
      <xdr:colOff>114300</xdr:colOff>
      <xdr:row>20</xdr:row>
      <xdr:rowOff>37200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507863"/>
          <a:ext cx="698500" cy="5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49621</xdr:rowOff>
    </xdr:from>
    <xdr:to>
      <xdr:col>22</xdr:col>
      <xdr:colOff>165100</xdr:colOff>
      <xdr:row>17</xdr:row>
      <xdr:rowOff>151221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161398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31238</xdr:rowOff>
    </xdr:from>
    <xdr:to>
      <xdr:col>18</xdr:col>
      <xdr:colOff>177800</xdr:colOff>
      <xdr:row>20</xdr:row>
      <xdr:rowOff>57573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507863"/>
          <a:ext cx="698500" cy="26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82576</xdr:rowOff>
    </xdr:from>
    <xdr:to>
      <xdr:col>19</xdr:col>
      <xdr:colOff>38100</xdr:colOff>
      <xdr:row>18</xdr:row>
      <xdr:rowOff>12726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22903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150251</xdr:rowOff>
    </xdr:from>
    <xdr:to>
      <xdr:col>15</xdr:col>
      <xdr:colOff>101600</xdr:colOff>
      <xdr:row>18</xdr:row>
      <xdr:rowOff>80401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90578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137020</xdr:rowOff>
    </xdr:from>
    <xdr:to>
      <xdr:col>29</xdr:col>
      <xdr:colOff>177800</xdr:colOff>
      <xdr:row>20</xdr:row>
      <xdr:rowOff>67170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442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45597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3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116921</xdr:rowOff>
    </xdr:from>
    <xdr:to>
      <xdr:col>26</xdr:col>
      <xdr:colOff>101600</xdr:colOff>
      <xdr:row>20</xdr:row>
      <xdr:rowOff>47071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422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31848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508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157850</xdr:rowOff>
    </xdr:from>
    <xdr:to>
      <xdr:col>22</xdr:col>
      <xdr:colOff>165100</xdr:colOff>
      <xdr:row>20</xdr:row>
      <xdr:rowOff>88000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463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72777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54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151888</xdr:rowOff>
    </xdr:from>
    <xdr:to>
      <xdr:col>19</xdr:col>
      <xdr:colOff>38100</xdr:colOff>
      <xdr:row>20</xdr:row>
      <xdr:rowOff>82038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457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66815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54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6773</xdr:rowOff>
    </xdr:from>
    <xdr:to>
      <xdr:col>15</xdr:col>
      <xdr:colOff>101600</xdr:colOff>
      <xdr:row>20</xdr:row>
      <xdr:rowOff>108373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483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93150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569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127348</xdr:rowOff>
    </xdr:from>
    <xdr:to>
      <xdr:col>29</xdr:col>
      <xdr:colOff>127000</xdr:colOff>
      <xdr:row>39</xdr:row>
      <xdr:rowOff>33634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1898"/>
          <a:ext cx="0" cy="16207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5711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4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33634</xdr:rowOff>
    </xdr:from>
    <xdr:to>
      <xdr:col>30</xdr:col>
      <xdr:colOff>25400</xdr:colOff>
      <xdr:row>39</xdr:row>
      <xdr:rowOff>33634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72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42275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9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127348</xdr:rowOff>
    </xdr:from>
    <xdr:to>
      <xdr:col>30</xdr:col>
      <xdr:colOff>25400</xdr:colOff>
      <xdr:row>33</xdr:row>
      <xdr:rowOff>127348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1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142360</xdr:rowOff>
    </xdr:from>
    <xdr:to>
      <xdr:col>29</xdr:col>
      <xdr:colOff>127000</xdr:colOff>
      <xdr:row>36</xdr:row>
      <xdr:rowOff>159396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95610"/>
          <a:ext cx="647700" cy="17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67821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8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222744</xdr:rowOff>
    </xdr:from>
    <xdr:to>
      <xdr:col>29</xdr:col>
      <xdr:colOff>177800</xdr:colOff>
      <xdr:row>35</xdr:row>
      <xdr:rowOff>324344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3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142360</xdr:rowOff>
    </xdr:from>
    <xdr:to>
      <xdr:col>26</xdr:col>
      <xdr:colOff>50800</xdr:colOff>
      <xdr:row>36</xdr:row>
      <xdr:rowOff>148107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95610"/>
          <a:ext cx="698500" cy="5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264871</xdr:rowOff>
    </xdr:from>
    <xdr:to>
      <xdr:col>26</xdr:col>
      <xdr:colOff>101600</xdr:colOff>
      <xdr:row>36</xdr:row>
      <xdr:rowOff>23571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752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33748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44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148107</xdr:rowOff>
    </xdr:from>
    <xdr:to>
      <xdr:col>22</xdr:col>
      <xdr:colOff>114300</xdr:colOff>
      <xdr:row>37</xdr:row>
      <xdr:rowOff>14638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01357"/>
          <a:ext cx="698500" cy="37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291813</xdr:rowOff>
    </xdr:from>
    <xdr:to>
      <xdr:col>22</xdr:col>
      <xdr:colOff>165100</xdr:colOff>
      <xdr:row>36</xdr:row>
      <xdr:rowOff>50513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0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60690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7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14638</xdr:rowOff>
    </xdr:from>
    <xdr:to>
      <xdr:col>18</xdr:col>
      <xdr:colOff>177800</xdr:colOff>
      <xdr:row>37</xdr:row>
      <xdr:rowOff>51747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39338"/>
          <a:ext cx="698500" cy="37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315719</xdr:rowOff>
    </xdr:from>
    <xdr:to>
      <xdr:col>19</xdr:col>
      <xdr:colOff>38100</xdr:colOff>
      <xdr:row>36</xdr:row>
      <xdr:rowOff>74419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260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84596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9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9536</xdr:rowOff>
    </xdr:from>
    <xdr:to>
      <xdr:col>15</xdr:col>
      <xdr:colOff>101600</xdr:colOff>
      <xdr:row>36</xdr:row>
      <xdr:rowOff>111136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62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121313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31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108596</xdr:rowOff>
    </xdr:from>
    <xdr:to>
      <xdr:col>29</xdr:col>
      <xdr:colOff>177800</xdr:colOff>
      <xdr:row>37</xdr:row>
      <xdr:rowOff>38746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61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80673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33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91560</xdr:rowOff>
    </xdr:from>
    <xdr:to>
      <xdr:col>26</xdr:col>
      <xdr:colOff>101600</xdr:colOff>
      <xdr:row>37</xdr:row>
      <xdr:rowOff>21710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44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6487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31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97307</xdr:rowOff>
    </xdr:from>
    <xdr:to>
      <xdr:col>22</xdr:col>
      <xdr:colOff>165100</xdr:colOff>
      <xdr:row>37</xdr:row>
      <xdr:rowOff>27457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50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12234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3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135288</xdr:rowOff>
    </xdr:from>
    <xdr:to>
      <xdr:col>19</xdr:col>
      <xdr:colOff>38100</xdr:colOff>
      <xdr:row>37</xdr:row>
      <xdr:rowOff>65438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88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50215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7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947</xdr:rowOff>
    </xdr:from>
    <xdr:to>
      <xdr:col>15</xdr:col>
      <xdr:colOff>101600</xdr:colOff>
      <xdr:row>37</xdr:row>
      <xdr:rowOff>102547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25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87324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12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5,994
5,472
15.74
3,714,391
3,525,023
183,038
2,317,296
3,321,962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151880</xdr:rowOff>
    </xdr:from>
    <xdr:to>
      <xdr:col>24</xdr:col>
      <xdr:colOff>62865</xdr:colOff>
      <xdr:row>39</xdr:row>
      <xdr:rowOff>81480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5380"/>
          <a:ext cx="1270" cy="1472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85307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7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81480</xdr:rowOff>
    </xdr:from>
    <xdr:to>
      <xdr:col>24</xdr:col>
      <xdr:colOff>152400</xdr:colOff>
      <xdr:row>39</xdr:row>
      <xdr:rowOff>81480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6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98557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151880</xdr:rowOff>
    </xdr:from>
    <xdr:to>
      <xdr:col>24</xdr:col>
      <xdr:colOff>152400</xdr:colOff>
      <xdr:row>30</xdr:row>
      <xdr:rowOff>151880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87598</xdr:rowOff>
    </xdr:from>
    <xdr:to>
      <xdr:col>24</xdr:col>
      <xdr:colOff>63500</xdr:colOff>
      <xdr:row>38</xdr:row>
      <xdr:rowOff>96778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602698"/>
          <a:ext cx="838200" cy="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101874</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026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78997</xdr:rowOff>
    </xdr:from>
    <xdr:to>
      <xdr:col>24</xdr:col>
      <xdr:colOff>114300</xdr:colOff>
      <xdr:row>37</xdr:row>
      <xdr:rowOff>9147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87598</xdr:rowOff>
    </xdr:from>
    <xdr:to>
      <xdr:col>19</xdr:col>
      <xdr:colOff>177800</xdr:colOff>
      <xdr:row>38</xdr:row>
      <xdr:rowOff>140733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602698"/>
          <a:ext cx="889000" cy="5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105378</xdr:rowOff>
    </xdr:from>
    <xdr:to>
      <xdr:col>20</xdr:col>
      <xdr:colOff>38100</xdr:colOff>
      <xdr:row>37</xdr:row>
      <xdr:rowOff>35528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52055</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5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140733</xdr:rowOff>
    </xdr:from>
    <xdr:to>
      <xdr:col>15</xdr:col>
      <xdr:colOff>50800</xdr:colOff>
      <xdr:row>39</xdr:row>
      <xdr:rowOff>40022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655833"/>
          <a:ext cx="889000" cy="7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143289</xdr:rowOff>
    </xdr:from>
    <xdr:to>
      <xdr:col>15</xdr:col>
      <xdr:colOff>101600</xdr:colOff>
      <xdr:row>37</xdr:row>
      <xdr:rowOff>73439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89966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40022</xdr:rowOff>
    </xdr:from>
    <xdr:to>
      <xdr:col>10</xdr:col>
      <xdr:colOff>114300</xdr:colOff>
      <xdr:row>39</xdr:row>
      <xdr:rowOff>60394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726572"/>
          <a:ext cx="889000" cy="2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124306</xdr:rowOff>
    </xdr:from>
    <xdr:to>
      <xdr:col>10</xdr:col>
      <xdr:colOff>165100</xdr:colOff>
      <xdr:row>38</xdr:row>
      <xdr:rowOff>54456</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70983</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18647</xdr:rowOff>
    </xdr:from>
    <xdr:to>
      <xdr:col>6</xdr:col>
      <xdr:colOff>38100</xdr:colOff>
      <xdr:row>38</xdr:row>
      <xdr:rowOff>120247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53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136774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30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45978</xdr:rowOff>
    </xdr:from>
    <xdr:to>
      <xdr:col>24</xdr:col>
      <xdr:colOff>114300</xdr:colOff>
      <xdr:row>38</xdr:row>
      <xdr:rowOff>147578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56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24405</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539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36798</xdr:rowOff>
    </xdr:from>
    <xdr:to>
      <xdr:col>20</xdr:col>
      <xdr:colOff>38100</xdr:colOff>
      <xdr:row>38</xdr:row>
      <xdr:rowOff>138398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55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129525</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644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89933</xdr:rowOff>
    </xdr:from>
    <xdr:to>
      <xdr:col>15</xdr:col>
      <xdr:colOff>101600</xdr:colOff>
      <xdr:row>39</xdr:row>
      <xdr:rowOff>20083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60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11210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69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160672</xdr:rowOff>
    </xdr:from>
    <xdr:to>
      <xdr:col>10</xdr:col>
      <xdr:colOff>165100</xdr:colOff>
      <xdr:row>39</xdr:row>
      <xdr:rowOff>90822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67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81949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76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9594</xdr:rowOff>
    </xdr:from>
    <xdr:to>
      <xdr:col>6</xdr:col>
      <xdr:colOff>38100</xdr:colOff>
      <xdr:row>39</xdr:row>
      <xdr:rowOff>111194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69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102321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78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55396</xdr:rowOff>
    </xdr:from>
    <xdr:to>
      <xdr:col>24</xdr:col>
      <xdr:colOff>62865</xdr:colOff>
      <xdr:row>59</xdr:row>
      <xdr:rowOff>42391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99346"/>
          <a:ext cx="1270" cy="1358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46218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42391</xdr:rowOff>
    </xdr:from>
    <xdr:to>
      <xdr:col>24</xdr:col>
      <xdr:colOff>152400</xdr:colOff>
      <xdr:row>59</xdr:row>
      <xdr:rowOff>42391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2073</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74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55396</xdr:rowOff>
    </xdr:from>
    <xdr:to>
      <xdr:col>24</xdr:col>
      <xdr:colOff>152400</xdr:colOff>
      <xdr:row>51</xdr:row>
      <xdr:rowOff>55396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9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137773</xdr:rowOff>
    </xdr:from>
    <xdr:to>
      <xdr:col>24</xdr:col>
      <xdr:colOff>63500</xdr:colOff>
      <xdr:row>58</xdr:row>
      <xdr:rowOff>139156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81873"/>
          <a:ext cx="838200" cy="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85663</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8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62786</xdr:rowOff>
    </xdr:from>
    <xdr:to>
      <xdr:col>24</xdr:col>
      <xdr:colOff>114300</xdr:colOff>
      <xdr:row>58</xdr:row>
      <xdr:rowOff>164386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137773</xdr:rowOff>
    </xdr:from>
    <xdr:to>
      <xdr:col>19</xdr:col>
      <xdr:colOff>177800</xdr:colOff>
      <xdr:row>58</xdr:row>
      <xdr:rowOff>155536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81873"/>
          <a:ext cx="889000" cy="1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77673</xdr:rowOff>
    </xdr:from>
    <xdr:to>
      <xdr:col>20</xdr:col>
      <xdr:colOff>38100</xdr:colOff>
      <xdr:row>59</xdr:row>
      <xdr:rowOff>7823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2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24350</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9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139571</xdr:rowOff>
    </xdr:from>
    <xdr:to>
      <xdr:col>15</xdr:col>
      <xdr:colOff>50800</xdr:colOff>
      <xdr:row>58</xdr:row>
      <xdr:rowOff>155536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83671"/>
          <a:ext cx="889000" cy="1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96667</xdr:rowOff>
    </xdr:from>
    <xdr:to>
      <xdr:col>15</xdr:col>
      <xdr:colOff>101600</xdr:colOff>
      <xdr:row>59</xdr:row>
      <xdr:rowOff>26817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4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43344</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81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139571</xdr:rowOff>
    </xdr:from>
    <xdr:to>
      <xdr:col>10</xdr:col>
      <xdr:colOff>114300</xdr:colOff>
      <xdr:row>58</xdr:row>
      <xdr:rowOff>169871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83671"/>
          <a:ext cx="889000" cy="3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96419</xdr:rowOff>
    </xdr:from>
    <xdr:to>
      <xdr:col>10</xdr:col>
      <xdr:colOff>165100</xdr:colOff>
      <xdr:row>59</xdr:row>
      <xdr:rowOff>26569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4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17696</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10133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96804</xdr:rowOff>
    </xdr:from>
    <xdr:to>
      <xdr:col>6</xdr:col>
      <xdr:colOff>38100</xdr:colOff>
      <xdr:row>59</xdr:row>
      <xdr:rowOff>26954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4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43481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81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88356</xdr:rowOff>
    </xdr:from>
    <xdr:to>
      <xdr:col>24</xdr:col>
      <xdr:colOff>114300</xdr:colOff>
      <xdr:row>59</xdr:row>
      <xdr:rowOff>18506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3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41214</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5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86973</xdr:rowOff>
    </xdr:from>
    <xdr:to>
      <xdr:col>20</xdr:col>
      <xdr:colOff>38100</xdr:colOff>
      <xdr:row>59</xdr:row>
      <xdr:rowOff>17123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3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8250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123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104736</xdr:rowOff>
    </xdr:from>
    <xdr:to>
      <xdr:col>15</xdr:col>
      <xdr:colOff>101600</xdr:colOff>
      <xdr:row>59</xdr:row>
      <xdr:rowOff>34886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4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26013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141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88771</xdr:rowOff>
    </xdr:from>
    <xdr:to>
      <xdr:col>10</xdr:col>
      <xdr:colOff>165100</xdr:colOff>
      <xdr:row>59</xdr:row>
      <xdr:rowOff>18921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3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35448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808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119071</xdr:rowOff>
    </xdr:from>
    <xdr:to>
      <xdr:col>6</xdr:col>
      <xdr:colOff>38100</xdr:colOff>
      <xdr:row>59</xdr:row>
      <xdr:rowOff>49221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6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40348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5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128498</xdr:rowOff>
    </xdr:from>
    <xdr:to>
      <xdr:col>24</xdr:col>
      <xdr:colOff>62865</xdr:colOff>
      <xdr:row>79</xdr:row>
      <xdr:rowOff>82452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29998"/>
          <a:ext cx="1270" cy="149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86279</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82452</xdr:rowOff>
    </xdr:from>
    <xdr:to>
      <xdr:col>24</xdr:col>
      <xdr:colOff>152400</xdr:colOff>
      <xdr:row>79</xdr:row>
      <xdr:rowOff>82452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27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75175</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0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128498</xdr:rowOff>
    </xdr:from>
    <xdr:to>
      <xdr:col>24</xdr:col>
      <xdr:colOff>152400</xdr:colOff>
      <xdr:row>70</xdr:row>
      <xdr:rowOff>128498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2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125575</xdr:rowOff>
    </xdr:from>
    <xdr:to>
      <xdr:col>24</xdr:col>
      <xdr:colOff>63500</xdr:colOff>
      <xdr:row>78</xdr:row>
      <xdr:rowOff>135618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98675"/>
          <a:ext cx="838200" cy="1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119125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96248</xdr:rowOff>
    </xdr:from>
    <xdr:to>
      <xdr:col>24</xdr:col>
      <xdr:colOff>114300</xdr:colOff>
      <xdr:row>78</xdr:row>
      <xdr:rowOff>26398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135618</xdr:rowOff>
    </xdr:from>
    <xdr:to>
      <xdr:col>19</xdr:col>
      <xdr:colOff>177800</xdr:colOff>
      <xdr:row>78</xdr:row>
      <xdr:rowOff>156942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08718"/>
          <a:ext cx="889000" cy="2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89063</xdr:rowOff>
    </xdr:from>
    <xdr:to>
      <xdr:col>20</xdr:col>
      <xdr:colOff>38100</xdr:colOff>
      <xdr:row>78</xdr:row>
      <xdr:rowOff>19213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29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35740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144909</xdr:rowOff>
    </xdr:from>
    <xdr:to>
      <xdr:col>15</xdr:col>
      <xdr:colOff>50800</xdr:colOff>
      <xdr:row>78</xdr:row>
      <xdr:rowOff>156942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18009"/>
          <a:ext cx="889000" cy="1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148548</xdr:rowOff>
    </xdr:from>
    <xdr:to>
      <xdr:col>15</xdr:col>
      <xdr:colOff>101600</xdr:colOff>
      <xdr:row>78</xdr:row>
      <xdr:rowOff>78698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5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95225</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2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40325</xdr:rowOff>
    </xdr:from>
    <xdr:to>
      <xdr:col>10</xdr:col>
      <xdr:colOff>114300</xdr:colOff>
      <xdr:row>78</xdr:row>
      <xdr:rowOff>144909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413425"/>
          <a:ext cx="889000" cy="10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59982</xdr:rowOff>
    </xdr:from>
    <xdr:to>
      <xdr:col>10</xdr:col>
      <xdr:colOff>165100</xdr:colOff>
      <xdr:row>78</xdr:row>
      <xdr:rowOff>161582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3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6659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20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40404</xdr:rowOff>
    </xdr:from>
    <xdr:to>
      <xdr:col>6</xdr:col>
      <xdr:colOff>38100</xdr:colOff>
      <xdr:row>78</xdr:row>
      <xdr:rowOff>142004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133131</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63111" y="1350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74775</xdr:rowOff>
    </xdr:from>
    <xdr:to>
      <xdr:col>24</xdr:col>
      <xdr:colOff>114300</xdr:colOff>
      <xdr:row>79</xdr:row>
      <xdr:rowOff>4925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4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53202</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2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84818</xdr:rowOff>
    </xdr:from>
    <xdr:to>
      <xdr:col>20</xdr:col>
      <xdr:colOff>38100</xdr:colOff>
      <xdr:row>79</xdr:row>
      <xdr:rowOff>14968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5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6095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5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106142</xdr:rowOff>
    </xdr:from>
    <xdr:to>
      <xdr:col>15</xdr:col>
      <xdr:colOff>101600</xdr:colOff>
      <xdr:row>79</xdr:row>
      <xdr:rowOff>36292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7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27419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7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94109</xdr:rowOff>
    </xdr:from>
    <xdr:to>
      <xdr:col>10</xdr:col>
      <xdr:colOff>165100</xdr:colOff>
      <xdr:row>79</xdr:row>
      <xdr:rowOff>24259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6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15386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160975</xdr:rowOff>
    </xdr:from>
    <xdr:to>
      <xdr:col>6</xdr:col>
      <xdr:colOff>38100</xdr:colOff>
      <xdr:row>78</xdr:row>
      <xdr:rowOff>91125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6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107652</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13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150000</xdr:rowOff>
    </xdr:from>
    <xdr:to>
      <xdr:col>24</xdr:col>
      <xdr:colOff>62865</xdr:colOff>
      <xdr:row>98</xdr:row>
      <xdr:rowOff>14897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9050"/>
          <a:ext cx="1270" cy="1407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18724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14897</xdr:rowOff>
    </xdr:from>
    <xdr:to>
      <xdr:col>24</xdr:col>
      <xdr:colOff>152400</xdr:colOff>
      <xdr:row>98</xdr:row>
      <xdr:rowOff>14897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1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96677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8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150000</xdr:rowOff>
    </xdr:from>
    <xdr:to>
      <xdr:col>24</xdr:col>
      <xdr:colOff>152400</xdr:colOff>
      <xdr:row>89</xdr:row>
      <xdr:rowOff>150000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93663</xdr:rowOff>
    </xdr:from>
    <xdr:to>
      <xdr:col>24</xdr:col>
      <xdr:colOff>63500</xdr:colOff>
      <xdr:row>97</xdr:row>
      <xdr:rowOff>142900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724313"/>
          <a:ext cx="838200" cy="4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169015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85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146138</xdr:rowOff>
    </xdr:from>
    <xdr:to>
      <xdr:col>24</xdr:col>
      <xdr:colOff>114300</xdr:colOff>
      <xdr:row>96</xdr:row>
      <xdr:rowOff>76288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93663</xdr:rowOff>
    </xdr:from>
    <xdr:to>
      <xdr:col>19</xdr:col>
      <xdr:colOff>177800</xdr:colOff>
      <xdr:row>98</xdr:row>
      <xdr:rowOff>123304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724313"/>
          <a:ext cx="889000" cy="20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12078</xdr:rowOff>
    </xdr:from>
    <xdr:to>
      <xdr:col>20</xdr:col>
      <xdr:colOff>38100</xdr:colOff>
      <xdr:row>95</xdr:row>
      <xdr:rowOff>113678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130205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123304</xdr:rowOff>
    </xdr:from>
    <xdr:to>
      <xdr:col>15</xdr:col>
      <xdr:colOff>50800</xdr:colOff>
      <xdr:row>98</xdr:row>
      <xdr:rowOff>170625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925404"/>
          <a:ext cx="889000" cy="4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101994</xdr:rowOff>
    </xdr:from>
    <xdr:to>
      <xdr:col>15</xdr:col>
      <xdr:colOff>101600</xdr:colOff>
      <xdr:row>97</xdr:row>
      <xdr:rowOff>32144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48671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170625</xdr:rowOff>
    </xdr:from>
    <xdr:to>
      <xdr:col>10</xdr:col>
      <xdr:colOff>114300</xdr:colOff>
      <xdr:row>99</xdr:row>
      <xdr:rowOff>15063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972725"/>
          <a:ext cx="8890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132601</xdr:rowOff>
    </xdr:from>
    <xdr:to>
      <xdr:col>10</xdr:col>
      <xdr:colOff>165100</xdr:colOff>
      <xdr:row>97</xdr:row>
      <xdr:rowOff>62751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79278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142278</xdr:rowOff>
    </xdr:from>
    <xdr:to>
      <xdr:col>6</xdr:col>
      <xdr:colOff>38100</xdr:colOff>
      <xdr:row>97</xdr:row>
      <xdr:rowOff>72428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88955</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92100</xdr:rowOff>
    </xdr:from>
    <xdr:to>
      <xdr:col>24</xdr:col>
      <xdr:colOff>114300</xdr:colOff>
      <xdr:row>98</xdr:row>
      <xdr:rowOff>22250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72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7027</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63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42863</xdr:rowOff>
    </xdr:from>
    <xdr:to>
      <xdr:col>20</xdr:col>
      <xdr:colOff>38100</xdr:colOff>
      <xdr:row>97</xdr:row>
      <xdr:rowOff>144463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7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135590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6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72504</xdr:rowOff>
    </xdr:from>
    <xdr:to>
      <xdr:col>15</xdr:col>
      <xdr:colOff>101600</xdr:colOff>
      <xdr:row>99</xdr:row>
      <xdr:rowOff>2654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87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165231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96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119825</xdr:rowOff>
    </xdr:from>
    <xdr:to>
      <xdr:col>10</xdr:col>
      <xdr:colOff>165100</xdr:colOff>
      <xdr:row>99</xdr:row>
      <xdr:rowOff>49975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9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41102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701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135713</xdr:rowOff>
    </xdr:from>
    <xdr:to>
      <xdr:col>6</xdr:col>
      <xdr:colOff>38100</xdr:colOff>
      <xdr:row>99</xdr:row>
      <xdr:rowOff>65863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93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56990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703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164384</xdr:rowOff>
    </xdr:from>
    <xdr:to>
      <xdr:col>54</xdr:col>
      <xdr:colOff>189865</xdr:colOff>
      <xdr:row>37</xdr:row>
      <xdr:rowOff>2581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07884"/>
          <a:ext cx="1270" cy="1038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6408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3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2581</xdr:rowOff>
    </xdr:from>
    <xdr:to>
      <xdr:col>55</xdr:col>
      <xdr:colOff>88900</xdr:colOff>
      <xdr:row>37</xdr:row>
      <xdr:rowOff>2581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34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111061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8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164384</xdr:rowOff>
    </xdr:from>
    <xdr:to>
      <xdr:col>55</xdr:col>
      <xdr:colOff>88900</xdr:colOff>
      <xdr:row>30</xdr:row>
      <xdr:rowOff>164384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0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2581</xdr:rowOff>
    </xdr:from>
    <xdr:to>
      <xdr:col>55</xdr:col>
      <xdr:colOff>0</xdr:colOff>
      <xdr:row>37</xdr:row>
      <xdr:rowOff>13435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46231"/>
          <a:ext cx="838200" cy="1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145715</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803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122838</xdr:rowOff>
    </xdr:from>
    <xdr:to>
      <xdr:col>55</xdr:col>
      <xdr:colOff>50800</xdr:colOff>
      <xdr:row>35</xdr:row>
      <xdr:rowOff>52988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148442</xdr:rowOff>
    </xdr:from>
    <xdr:to>
      <xdr:col>50</xdr:col>
      <xdr:colOff>114300</xdr:colOff>
      <xdr:row>37</xdr:row>
      <xdr:rowOff>13435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806292"/>
          <a:ext cx="889000" cy="55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167872</xdr:rowOff>
    </xdr:from>
    <xdr:to>
      <xdr:col>50</xdr:col>
      <xdr:colOff>165100</xdr:colOff>
      <xdr:row>35</xdr:row>
      <xdr:rowOff>98022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114549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148442</xdr:rowOff>
    </xdr:from>
    <xdr:to>
      <xdr:col>45</xdr:col>
      <xdr:colOff>177800</xdr:colOff>
      <xdr:row>37</xdr:row>
      <xdr:rowOff>38151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806292"/>
          <a:ext cx="889000" cy="57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38105</xdr:rowOff>
    </xdr:from>
    <xdr:to>
      <xdr:col>46</xdr:col>
      <xdr:colOff>38100</xdr:colOff>
      <xdr:row>32</xdr:row>
      <xdr:rowOff>139705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156232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38151</xdr:rowOff>
    </xdr:from>
    <xdr:to>
      <xdr:col>41</xdr:col>
      <xdr:colOff>50800</xdr:colOff>
      <xdr:row>37</xdr:row>
      <xdr:rowOff>59850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381801"/>
          <a:ext cx="889000" cy="2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143920</xdr:rowOff>
    </xdr:from>
    <xdr:to>
      <xdr:col>41</xdr:col>
      <xdr:colOff>101600</xdr:colOff>
      <xdr:row>36</xdr:row>
      <xdr:rowOff>74070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90597</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155349</xdr:rowOff>
    </xdr:from>
    <xdr:to>
      <xdr:col>36</xdr:col>
      <xdr:colOff>165100</xdr:colOff>
      <xdr:row>36</xdr:row>
      <xdr:rowOff>85499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5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102026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593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123231</xdr:rowOff>
    </xdr:from>
    <xdr:to>
      <xdr:col>55</xdr:col>
      <xdr:colOff>50800</xdr:colOff>
      <xdr:row>37</xdr:row>
      <xdr:rowOff>53381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9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38158</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134085</xdr:rowOff>
    </xdr:from>
    <xdr:to>
      <xdr:col>50</xdr:col>
      <xdr:colOff>165100</xdr:colOff>
      <xdr:row>37</xdr:row>
      <xdr:rowOff>64235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55362</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39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97642</xdr:rowOff>
    </xdr:from>
    <xdr:to>
      <xdr:col>46</xdr:col>
      <xdr:colOff>38100</xdr:colOff>
      <xdr:row>34</xdr:row>
      <xdr:rowOff>27792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75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18919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848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158801</xdr:rowOff>
    </xdr:from>
    <xdr:to>
      <xdr:col>41</xdr:col>
      <xdr:colOff>101600</xdr:colOff>
      <xdr:row>37</xdr:row>
      <xdr:rowOff>88951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3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80078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42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9050</xdr:rowOff>
    </xdr:from>
    <xdr:to>
      <xdr:col>36</xdr:col>
      <xdr:colOff>165100</xdr:colOff>
      <xdr:row>37</xdr:row>
      <xdr:rowOff>110650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101777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44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42060</xdr:rowOff>
    </xdr:from>
    <xdr:to>
      <xdr:col>54</xdr:col>
      <xdr:colOff>189865</xdr:colOff>
      <xdr:row>59</xdr:row>
      <xdr:rowOff>68671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86010"/>
          <a:ext cx="1270" cy="1398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72498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8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68671</xdr:rowOff>
    </xdr:from>
    <xdr:to>
      <xdr:col>55</xdr:col>
      <xdr:colOff>88900</xdr:colOff>
      <xdr:row>59</xdr:row>
      <xdr:rowOff>68671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84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160187</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6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42060</xdr:rowOff>
    </xdr:from>
    <xdr:to>
      <xdr:col>55</xdr:col>
      <xdr:colOff>88900</xdr:colOff>
      <xdr:row>51</xdr:row>
      <xdr:rowOff>42060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86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7068</xdr:rowOff>
    </xdr:from>
    <xdr:to>
      <xdr:col>55</xdr:col>
      <xdr:colOff>0</xdr:colOff>
      <xdr:row>59</xdr:row>
      <xdr:rowOff>36361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10122618"/>
          <a:ext cx="838200" cy="2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60107</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32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37230</xdr:rowOff>
    </xdr:from>
    <xdr:to>
      <xdr:col>55</xdr:col>
      <xdr:colOff>50800</xdr:colOff>
      <xdr:row>58</xdr:row>
      <xdr:rowOff>138830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155026</xdr:rowOff>
    </xdr:from>
    <xdr:to>
      <xdr:col>50</xdr:col>
      <xdr:colOff>114300</xdr:colOff>
      <xdr:row>59</xdr:row>
      <xdr:rowOff>36361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10099126"/>
          <a:ext cx="889000" cy="5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20232</xdr:rowOff>
    </xdr:from>
    <xdr:to>
      <xdr:col>50</xdr:col>
      <xdr:colOff>165100</xdr:colOff>
      <xdr:row>58</xdr:row>
      <xdr:rowOff>121832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138359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155026</xdr:rowOff>
    </xdr:from>
    <xdr:to>
      <xdr:col>45</xdr:col>
      <xdr:colOff>177800</xdr:colOff>
      <xdr:row>59</xdr:row>
      <xdr:rowOff>35308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10099126"/>
          <a:ext cx="889000" cy="5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12931</xdr:rowOff>
    </xdr:from>
    <xdr:to>
      <xdr:col>46</xdr:col>
      <xdr:colOff>38100</xdr:colOff>
      <xdr:row>58</xdr:row>
      <xdr:rowOff>114531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131058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12982</xdr:rowOff>
    </xdr:from>
    <xdr:to>
      <xdr:col>41</xdr:col>
      <xdr:colOff>50800</xdr:colOff>
      <xdr:row>59</xdr:row>
      <xdr:rowOff>35308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10128532"/>
          <a:ext cx="889000" cy="2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13360</xdr:rowOff>
    </xdr:from>
    <xdr:to>
      <xdr:col>41</xdr:col>
      <xdr:colOff>101600</xdr:colOff>
      <xdr:row>58</xdr:row>
      <xdr:rowOff>114960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131487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32093</xdr:rowOff>
    </xdr:from>
    <xdr:to>
      <xdr:col>36</xdr:col>
      <xdr:colOff>165100</xdr:colOff>
      <xdr:row>58</xdr:row>
      <xdr:rowOff>133693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7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150220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75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127718</xdr:rowOff>
    </xdr:from>
    <xdr:to>
      <xdr:col>55</xdr:col>
      <xdr:colOff>50800</xdr:colOff>
      <xdr:row>59</xdr:row>
      <xdr:rowOff>57868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100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42645</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8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157011</xdr:rowOff>
    </xdr:from>
    <xdr:to>
      <xdr:col>50</xdr:col>
      <xdr:colOff>165100</xdr:colOff>
      <xdr:row>59</xdr:row>
      <xdr:rowOff>87161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1010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78288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19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104226</xdr:rowOff>
    </xdr:from>
    <xdr:to>
      <xdr:col>46</xdr:col>
      <xdr:colOff>38100</xdr:colOff>
      <xdr:row>59</xdr:row>
      <xdr:rowOff>34376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4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25503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14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155958</xdr:rowOff>
    </xdr:from>
    <xdr:to>
      <xdr:col>41</xdr:col>
      <xdr:colOff>101600</xdr:colOff>
      <xdr:row>59</xdr:row>
      <xdr:rowOff>86108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10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77235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19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133632</xdr:rowOff>
    </xdr:from>
    <xdr:to>
      <xdr:col>36</xdr:col>
      <xdr:colOff>165100</xdr:colOff>
      <xdr:row>59</xdr:row>
      <xdr:rowOff>63782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1007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54909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17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93152</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652"/>
          <a:ext cx="1270" cy="141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39829</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93152</xdr:rowOff>
    </xdr:from>
    <xdr:to>
      <xdr:col>55</xdr:col>
      <xdr:colOff>88900</xdr:colOff>
      <xdr:row>70</xdr:row>
      <xdr:rowOff>93152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40469</xdr:rowOff>
    </xdr:from>
    <xdr:to>
      <xdr:col>55</xdr:col>
      <xdr:colOff>0</xdr:colOff>
      <xdr:row>78</xdr:row>
      <xdr:rowOff>92233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13569"/>
          <a:ext cx="838200" cy="5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153136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83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130259</xdr:rowOff>
    </xdr:from>
    <xdr:to>
      <xdr:col>55</xdr:col>
      <xdr:colOff>50800</xdr:colOff>
      <xdr:row>78</xdr:row>
      <xdr:rowOff>60409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3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118828</xdr:rowOff>
    </xdr:from>
    <xdr:to>
      <xdr:col>50</xdr:col>
      <xdr:colOff>114300</xdr:colOff>
      <xdr:row>78</xdr:row>
      <xdr:rowOff>92233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320478"/>
          <a:ext cx="889000" cy="14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134953</xdr:rowOff>
    </xdr:from>
    <xdr:to>
      <xdr:col>50</xdr:col>
      <xdr:colOff>165100</xdr:colOff>
      <xdr:row>78</xdr:row>
      <xdr:rowOff>65103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3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81630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1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118828</xdr:rowOff>
    </xdr:from>
    <xdr:to>
      <xdr:col>45</xdr:col>
      <xdr:colOff>177800</xdr:colOff>
      <xdr:row>78</xdr:row>
      <xdr:rowOff>64674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320478"/>
          <a:ext cx="889000" cy="11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96394</xdr:rowOff>
    </xdr:from>
    <xdr:to>
      <xdr:col>46</xdr:col>
      <xdr:colOff>38100</xdr:colOff>
      <xdr:row>78</xdr:row>
      <xdr:rowOff>26544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9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17671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9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159610</xdr:rowOff>
    </xdr:from>
    <xdr:to>
      <xdr:col>41</xdr:col>
      <xdr:colOff>50800</xdr:colOff>
      <xdr:row>78</xdr:row>
      <xdr:rowOff>64674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61260"/>
          <a:ext cx="889000" cy="7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75558</xdr:rowOff>
    </xdr:from>
    <xdr:to>
      <xdr:col>41</xdr:col>
      <xdr:colOff>101600</xdr:colOff>
      <xdr:row>78</xdr:row>
      <xdr:rowOff>5708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27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22235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5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99864</xdr:rowOff>
    </xdr:from>
    <xdr:to>
      <xdr:col>36</xdr:col>
      <xdr:colOff>165100</xdr:colOff>
      <xdr:row>78</xdr:row>
      <xdr:rowOff>30014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0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46541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7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161119</xdr:rowOff>
    </xdr:from>
    <xdr:to>
      <xdr:col>55</xdr:col>
      <xdr:colOff>50800</xdr:colOff>
      <xdr:row>78</xdr:row>
      <xdr:rowOff>91269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6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108685</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1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41433</xdr:rowOff>
    </xdr:from>
    <xdr:to>
      <xdr:col>50</xdr:col>
      <xdr:colOff>165100</xdr:colOff>
      <xdr:row>78</xdr:row>
      <xdr:rowOff>143033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1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134160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0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68028</xdr:rowOff>
    </xdr:from>
    <xdr:to>
      <xdr:col>46</xdr:col>
      <xdr:colOff>38100</xdr:colOff>
      <xdr:row>77</xdr:row>
      <xdr:rowOff>169628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26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14705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04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13874</xdr:rowOff>
    </xdr:from>
    <xdr:to>
      <xdr:col>41</xdr:col>
      <xdr:colOff>101600</xdr:colOff>
      <xdr:row>78</xdr:row>
      <xdr:rowOff>115474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8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106601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47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108810</xdr:rowOff>
    </xdr:from>
    <xdr:to>
      <xdr:col>36</xdr:col>
      <xdr:colOff>165100</xdr:colOff>
      <xdr:row>78</xdr:row>
      <xdr:rowOff>38960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1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30087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40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127186</xdr:rowOff>
    </xdr:from>
    <xdr:to>
      <xdr:col>54</xdr:col>
      <xdr:colOff>189865</xdr:colOff>
      <xdr:row>98</xdr:row>
      <xdr:rowOff>82998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29136"/>
          <a:ext cx="1270" cy="1155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86825</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8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82998</xdr:rowOff>
    </xdr:from>
    <xdr:to>
      <xdr:col>55</xdr:col>
      <xdr:colOff>88900</xdr:colOff>
      <xdr:row>98</xdr:row>
      <xdr:rowOff>82998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8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73863</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0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127186</xdr:rowOff>
    </xdr:from>
    <xdr:to>
      <xdr:col>55</xdr:col>
      <xdr:colOff>88900</xdr:colOff>
      <xdr:row>91</xdr:row>
      <xdr:rowOff>127186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2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62771</xdr:rowOff>
    </xdr:from>
    <xdr:to>
      <xdr:col>55</xdr:col>
      <xdr:colOff>0</xdr:colOff>
      <xdr:row>98</xdr:row>
      <xdr:rowOff>62905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64871"/>
          <a:ext cx="83820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129229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16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106352</xdr:rowOff>
    </xdr:from>
    <xdr:to>
      <xdr:col>55</xdr:col>
      <xdr:colOff>50800</xdr:colOff>
      <xdr:row>97</xdr:row>
      <xdr:rowOff>36502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30502</xdr:rowOff>
    </xdr:from>
    <xdr:to>
      <xdr:col>50</xdr:col>
      <xdr:colOff>114300</xdr:colOff>
      <xdr:row>98</xdr:row>
      <xdr:rowOff>62905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32602"/>
          <a:ext cx="889000" cy="3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72117</xdr:rowOff>
    </xdr:from>
    <xdr:to>
      <xdr:col>50</xdr:col>
      <xdr:colOff>165100</xdr:colOff>
      <xdr:row>97</xdr:row>
      <xdr:rowOff>2267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18794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0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30502</xdr:rowOff>
    </xdr:from>
    <xdr:to>
      <xdr:col>45</xdr:col>
      <xdr:colOff>177800</xdr:colOff>
      <xdr:row>98</xdr:row>
      <xdr:rowOff>70233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32602"/>
          <a:ext cx="889000" cy="3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108564</xdr:rowOff>
    </xdr:from>
    <xdr:to>
      <xdr:col>46</xdr:col>
      <xdr:colOff>38100</xdr:colOff>
      <xdr:row>97</xdr:row>
      <xdr:rowOff>38714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55241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34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70233</xdr:rowOff>
    </xdr:from>
    <xdr:to>
      <xdr:col>41</xdr:col>
      <xdr:colOff>50800</xdr:colOff>
      <xdr:row>98</xdr:row>
      <xdr:rowOff>93139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72333"/>
          <a:ext cx="889000" cy="2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106305</xdr:rowOff>
    </xdr:from>
    <xdr:to>
      <xdr:col>41</xdr:col>
      <xdr:colOff>101600</xdr:colOff>
      <xdr:row>97</xdr:row>
      <xdr:rowOff>36455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52982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3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139461</xdr:rowOff>
    </xdr:from>
    <xdr:to>
      <xdr:col>36</xdr:col>
      <xdr:colOff>165100</xdr:colOff>
      <xdr:row>97</xdr:row>
      <xdr:rowOff>69611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86138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37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11971</xdr:rowOff>
    </xdr:from>
    <xdr:to>
      <xdr:col>55</xdr:col>
      <xdr:colOff>50800</xdr:colOff>
      <xdr:row>98</xdr:row>
      <xdr:rowOff>113571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1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98348</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12105</xdr:rowOff>
    </xdr:from>
    <xdr:to>
      <xdr:col>50</xdr:col>
      <xdr:colOff>165100</xdr:colOff>
      <xdr:row>98</xdr:row>
      <xdr:rowOff>113705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104832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0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151152</xdr:rowOff>
    </xdr:from>
    <xdr:to>
      <xdr:col>46</xdr:col>
      <xdr:colOff>38100</xdr:colOff>
      <xdr:row>98</xdr:row>
      <xdr:rowOff>81302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8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72429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19433</xdr:rowOff>
    </xdr:from>
    <xdr:to>
      <xdr:col>41</xdr:col>
      <xdr:colOff>101600</xdr:colOff>
      <xdr:row>98</xdr:row>
      <xdr:rowOff>121033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2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112160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1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42339</xdr:rowOff>
    </xdr:from>
    <xdr:to>
      <xdr:col>36</xdr:col>
      <xdr:colOff>165100</xdr:colOff>
      <xdr:row>98</xdr:row>
      <xdr:rowOff>143939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4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135066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3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110915</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54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57592</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110915</xdr:rowOff>
    </xdr:from>
    <xdr:to>
      <xdr:col>86</xdr:col>
      <xdr:colOff>25400</xdr:colOff>
      <xdr:row>30</xdr:row>
      <xdr:rowOff>110915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154909</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27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132032</xdr:rowOff>
    </xdr:from>
    <xdr:to>
      <xdr:col>85</xdr:col>
      <xdr:colOff>177800</xdr:colOff>
      <xdr:row>38</xdr:row>
      <xdr:rowOff>62182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160150</xdr:rowOff>
    </xdr:from>
    <xdr:to>
      <xdr:col>81</xdr:col>
      <xdr:colOff>101600</xdr:colOff>
      <xdr:row>38</xdr:row>
      <xdr:rowOff>90300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106827</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165774</xdr:rowOff>
    </xdr:from>
    <xdr:to>
      <xdr:col>76</xdr:col>
      <xdr:colOff>165100</xdr:colOff>
      <xdr:row>38</xdr:row>
      <xdr:rowOff>95924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112451</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8789</xdr:rowOff>
    </xdr:from>
    <xdr:to>
      <xdr:col>72</xdr:col>
      <xdr:colOff>38100</xdr:colOff>
      <xdr:row>38</xdr:row>
      <xdr:rowOff>110389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126916</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2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171369</xdr:rowOff>
    </xdr:from>
    <xdr:to>
      <xdr:col>67</xdr:col>
      <xdr:colOff>101600</xdr:colOff>
      <xdr:row>38</xdr:row>
      <xdr:rowOff>101519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1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118047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29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71362</xdr:rowOff>
    </xdr:from>
    <xdr:to>
      <xdr:col>85</xdr:col>
      <xdr:colOff>126364</xdr:colOff>
      <xdr:row>78</xdr:row>
      <xdr:rowOff>135672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44312"/>
          <a:ext cx="1269" cy="126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139499</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135672</xdr:rowOff>
    </xdr:from>
    <xdr:to>
      <xdr:col>86</xdr:col>
      <xdr:colOff>25400</xdr:colOff>
      <xdr:row>78</xdr:row>
      <xdr:rowOff>135672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18039</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01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71362</xdr:rowOff>
    </xdr:from>
    <xdr:to>
      <xdr:col>86</xdr:col>
      <xdr:colOff>25400</xdr:colOff>
      <xdr:row>71</xdr:row>
      <xdr:rowOff>71362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4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124713</xdr:rowOff>
    </xdr:from>
    <xdr:to>
      <xdr:col>85</xdr:col>
      <xdr:colOff>127000</xdr:colOff>
      <xdr:row>77</xdr:row>
      <xdr:rowOff>137537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326363"/>
          <a:ext cx="838200" cy="1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62235</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20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39357</xdr:rowOff>
    </xdr:from>
    <xdr:to>
      <xdr:col>85</xdr:col>
      <xdr:colOff>177800</xdr:colOff>
      <xdr:row>76</xdr:row>
      <xdr:rowOff>140957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137537</xdr:rowOff>
    </xdr:from>
    <xdr:to>
      <xdr:col>81</xdr:col>
      <xdr:colOff>50800</xdr:colOff>
      <xdr:row>77</xdr:row>
      <xdr:rowOff>149658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339187"/>
          <a:ext cx="889000" cy="1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57719</xdr:rowOff>
    </xdr:from>
    <xdr:to>
      <xdr:col>81</xdr:col>
      <xdr:colOff>101600</xdr:colOff>
      <xdr:row>76</xdr:row>
      <xdr:rowOff>159319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4396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133559</xdr:rowOff>
    </xdr:from>
    <xdr:to>
      <xdr:col>76</xdr:col>
      <xdr:colOff>114300</xdr:colOff>
      <xdr:row>77</xdr:row>
      <xdr:rowOff>149658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3335209"/>
          <a:ext cx="889000" cy="1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79587</xdr:rowOff>
    </xdr:from>
    <xdr:to>
      <xdr:col>76</xdr:col>
      <xdr:colOff>165100</xdr:colOff>
      <xdr:row>77</xdr:row>
      <xdr:rowOff>9737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26264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133559</xdr:rowOff>
    </xdr:from>
    <xdr:to>
      <xdr:col>71</xdr:col>
      <xdr:colOff>177800</xdr:colOff>
      <xdr:row>78</xdr:row>
      <xdr:rowOff>34548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335209"/>
          <a:ext cx="889000" cy="7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88506</xdr:rowOff>
    </xdr:from>
    <xdr:to>
      <xdr:col>72</xdr:col>
      <xdr:colOff>38100</xdr:colOff>
      <xdr:row>77</xdr:row>
      <xdr:rowOff>18656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35184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116816</xdr:rowOff>
    </xdr:from>
    <xdr:to>
      <xdr:col>67</xdr:col>
      <xdr:colOff>101600</xdr:colOff>
      <xdr:row>77</xdr:row>
      <xdr:rowOff>46966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63494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73913</xdr:rowOff>
    </xdr:from>
    <xdr:to>
      <xdr:col>85</xdr:col>
      <xdr:colOff>177800</xdr:colOff>
      <xdr:row>78</xdr:row>
      <xdr:rowOff>4063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52340</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25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86737</xdr:rowOff>
    </xdr:from>
    <xdr:to>
      <xdr:col>81</xdr:col>
      <xdr:colOff>101600</xdr:colOff>
      <xdr:row>78</xdr:row>
      <xdr:rowOff>16887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28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8014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38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98858</xdr:rowOff>
    </xdr:from>
    <xdr:to>
      <xdr:col>76</xdr:col>
      <xdr:colOff>165100</xdr:colOff>
      <xdr:row>78</xdr:row>
      <xdr:rowOff>29008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30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20135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39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82759</xdr:rowOff>
    </xdr:from>
    <xdr:to>
      <xdr:col>72</xdr:col>
      <xdr:colOff>38100</xdr:colOff>
      <xdr:row>78</xdr:row>
      <xdr:rowOff>12909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28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4036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37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155198</xdr:rowOff>
    </xdr:from>
    <xdr:to>
      <xdr:col>67</xdr:col>
      <xdr:colOff>101600</xdr:colOff>
      <xdr:row>78</xdr:row>
      <xdr:rowOff>85348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35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76475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44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146862</xdr:rowOff>
    </xdr:from>
    <xdr:to>
      <xdr:col>85</xdr:col>
      <xdr:colOff>126364</xdr:colOff>
      <xdr:row>99</xdr:row>
      <xdr:rowOff>91388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77362"/>
          <a:ext cx="1269" cy="1487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95215</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6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91388</xdr:rowOff>
    </xdr:from>
    <xdr:to>
      <xdr:col>86</xdr:col>
      <xdr:colOff>25400</xdr:colOff>
      <xdr:row>99</xdr:row>
      <xdr:rowOff>91388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93539</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5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146862</xdr:rowOff>
    </xdr:from>
    <xdr:to>
      <xdr:col>86</xdr:col>
      <xdr:colOff>25400</xdr:colOff>
      <xdr:row>90</xdr:row>
      <xdr:rowOff>146862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7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170703</xdr:rowOff>
    </xdr:from>
    <xdr:to>
      <xdr:col>85</xdr:col>
      <xdr:colOff>127000</xdr:colOff>
      <xdr:row>99</xdr:row>
      <xdr:rowOff>31048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72803"/>
          <a:ext cx="838200" cy="3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141668</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72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118791</xdr:rowOff>
    </xdr:from>
    <xdr:to>
      <xdr:col>85</xdr:col>
      <xdr:colOff>177800</xdr:colOff>
      <xdr:row>99</xdr:row>
      <xdr:rowOff>48941</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31048</xdr:rowOff>
    </xdr:from>
    <xdr:to>
      <xdr:col>81</xdr:col>
      <xdr:colOff>50800</xdr:colOff>
      <xdr:row>99</xdr:row>
      <xdr:rowOff>65218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7004598"/>
          <a:ext cx="889000" cy="3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98070</xdr:rowOff>
    </xdr:from>
    <xdr:to>
      <xdr:col>81</xdr:col>
      <xdr:colOff>101600</xdr:colOff>
      <xdr:row>99</xdr:row>
      <xdr:rowOff>28220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44747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159908</xdr:rowOff>
    </xdr:from>
    <xdr:to>
      <xdr:col>76</xdr:col>
      <xdr:colOff>114300</xdr:colOff>
      <xdr:row>99</xdr:row>
      <xdr:rowOff>65218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962008"/>
          <a:ext cx="889000" cy="7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144523</xdr:rowOff>
    </xdr:from>
    <xdr:to>
      <xdr:col>76</xdr:col>
      <xdr:colOff>165100</xdr:colOff>
      <xdr:row>99</xdr:row>
      <xdr:rowOff>74673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91200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159908</xdr:rowOff>
    </xdr:from>
    <xdr:to>
      <xdr:col>71</xdr:col>
      <xdr:colOff>177800</xdr:colOff>
      <xdr:row>99</xdr:row>
      <xdr:rowOff>75637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962008"/>
          <a:ext cx="889000" cy="8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169461</xdr:rowOff>
    </xdr:from>
    <xdr:to>
      <xdr:col>72</xdr:col>
      <xdr:colOff>38100</xdr:colOff>
      <xdr:row>99</xdr:row>
      <xdr:rowOff>99611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90738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706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167162</xdr:rowOff>
    </xdr:from>
    <xdr:to>
      <xdr:col>67</xdr:col>
      <xdr:colOff>101600</xdr:colOff>
      <xdr:row>99</xdr:row>
      <xdr:rowOff>97312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113839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74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119903</xdr:rowOff>
    </xdr:from>
    <xdr:to>
      <xdr:col>85</xdr:col>
      <xdr:colOff>177800</xdr:colOff>
      <xdr:row>99</xdr:row>
      <xdr:rowOff>50053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2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97218</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9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151698</xdr:rowOff>
    </xdr:from>
    <xdr:to>
      <xdr:col>81</xdr:col>
      <xdr:colOff>101600</xdr:colOff>
      <xdr:row>99</xdr:row>
      <xdr:rowOff>81848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5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72975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4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14418</xdr:rowOff>
    </xdr:from>
    <xdr:to>
      <xdr:col>76</xdr:col>
      <xdr:colOff>165100</xdr:colOff>
      <xdr:row>99</xdr:row>
      <xdr:rowOff>116018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8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107145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8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109108</xdr:rowOff>
    </xdr:from>
    <xdr:to>
      <xdr:col>72</xdr:col>
      <xdr:colOff>38100</xdr:colOff>
      <xdr:row>99</xdr:row>
      <xdr:rowOff>39258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1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55785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68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24837</xdr:rowOff>
    </xdr:from>
    <xdr:to>
      <xdr:col>67</xdr:col>
      <xdr:colOff>101600</xdr:colOff>
      <xdr:row>99</xdr:row>
      <xdr:rowOff>126437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9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117564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709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10574</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54074"/>
          <a:ext cx="1269" cy="1631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128701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2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10574</xdr:rowOff>
    </xdr:from>
    <xdr:to>
      <xdr:col>116</xdr:col>
      <xdr:colOff>152400</xdr:colOff>
      <xdr:row>30</xdr:row>
      <xdr:rowOff>10574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5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110960</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546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88084</xdr:rowOff>
    </xdr:from>
    <xdr:to>
      <xdr:col>116</xdr:col>
      <xdr:colOff>114300</xdr:colOff>
      <xdr:row>39</xdr:row>
      <xdr:rowOff>18234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0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92263</xdr:rowOff>
    </xdr:from>
    <xdr:to>
      <xdr:col>112</xdr:col>
      <xdr:colOff>38100</xdr:colOff>
      <xdr:row>39</xdr:row>
      <xdr:rowOff>22413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0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38941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8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127827</xdr:rowOff>
    </xdr:from>
    <xdr:to>
      <xdr:col>107</xdr:col>
      <xdr:colOff>101600</xdr:colOff>
      <xdr:row>39</xdr:row>
      <xdr:rowOff>57977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74504</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1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145038</xdr:rowOff>
    </xdr:from>
    <xdr:to>
      <xdr:col>102</xdr:col>
      <xdr:colOff>165100</xdr:colOff>
      <xdr:row>39</xdr:row>
      <xdr:rowOff>75188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91715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3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147095</xdr:rowOff>
    </xdr:from>
    <xdr:to>
      <xdr:col>98</xdr:col>
      <xdr:colOff>38100</xdr:colOff>
      <xdr:row>39</xdr:row>
      <xdr:rowOff>77245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93772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43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35622</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79572"/>
          <a:ext cx="1269" cy="143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153749</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35622</xdr:rowOff>
    </xdr:from>
    <xdr:to>
      <xdr:col>116</xdr:col>
      <xdr:colOff>152400</xdr:colOff>
      <xdr:row>51</xdr:row>
      <xdr:rowOff>35622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7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84706</xdr:rowOff>
    </xdr:from>
    <xdr:to>
      <xdr:col>116</xdr:col>
      <xdr:colOff>63500</xdr:colOff>
      <xdr:row>59</xdr:row>
      <xdr:rowOff>89735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200256"/>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148908</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21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126031</xdr:rowOff>
    </xdr:from>
    <xdr:to>
      <xdr:col>116</xdr:col>
      <xdr:colOff>114300</xdr:colOff>
      <xdr:row>59</xdr:row>
      <xdr:rowOff>56181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7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82419</xdr:rowOff>
    </xdr:from>
    <xdr:to>
      <xdr:col>111</xdr:col>
      <xdr:colOff>177800</xdr:colOff>
      <xdr:row>59</xdr:row>
      <xdr:rowOff>84706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9796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122929</xdr:rowOff>
    </xdr:from>
    <xdr:to>
      <xdr:col>112</xdr:col>
      <xdr:colOff>38100</xdr:colOff>
      <xdr:row>59</xdr:row>
      <xdr:rowOff>53079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69606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4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81342</xdr:rowOff>
    </xdr:from>
    <xdr:to>
      <xdr:col>107</xdr:col>
      <xdr:colOff>50800</xdr:colOff>
      <xdr:row>59</xdr:row>
      <xdr:rowOff>82419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96892"/>
          <a:ext cx="889000" cy="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114471</xdr:rowOff>
    </xdr:from>
    <xdr:to>
      <xdr:col>107</xdr:col>
      <xdr:colOff>101600</xdr:colOff>
      <xdr:row>59</xdr:row>
      <xdr:rowOff>44621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61148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81342</xdr:rowOff>
    </xdr:from>
    <xdr:to>
      <xdr:col>102</xdr:col>
      <xdr:colOff>114300</xdr:colOff>
      <xdr:row>59</xdr:row>
      <xdr:rowOff>86469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96892"/>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131256</xdr:rowOff>
    </xdr:from>
    <xdr:to>
      <xdr:col>102</xdr:col>
      <xdr:colOff>165100</xdr:colOff>
      <xdr:row>59</xdr:row>
      <xdr:rowOff>61406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77933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5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130799</xdr:rowOff>
    </xdr:from>
    <xdr:to>
      <xdr:col>98</xdr:col>
      <xdr:colOff>38100</xdr:colOff>
      <xdr:row>59</xdr:row>
      <xdr:rowOff>60949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77476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5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38935</xdr:rowOff>
    </xdr:from>
    <xdr:to>
      <xdr:col>116</xdr:col>
      <xdr:colOff>114300</xdr:colOff>
      <xdr:row>59</xdr:row>
      <xdr:rowOff>140535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5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125312</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69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33906</xdr:rowOff>
    </xdr:from>
    <xdr:to>
      <xdr:col>112</xdr:col>
      <xdr:colOff>38100</xdr:colOff>
      <xdr:row>59</xdr:row>
      <xdr:rowOff>135506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4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126633</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242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31619</xdr:rowOff>
    </xdr:from>
    <xdr:to>
      <xdr:col>107</xdr:col>
      <xdr:colOff>101600</xdr:colOff>
      <xdr:row>59</xdr:row>
      <xdr:rowOff>133219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4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124346</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23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30542</xdr:rowOff>
    </xdr:from>
    <xdr:to>
      <xdr:col>102</xdr:col>
      <xdr:colOff>165100</xdr:colOff>
      <xdr:row>59</xdr:row>
      <xdr:rowOff>132142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4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123269</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238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35669</xdr:rowOff>
    </xdr:from>
    <xdr:to>
      <xdr:col>98</xdr:col>
      <xdr:colOff>38100</xdr:colOff>
      <xdr:row>59</xdr:row>
      <xdr:rowOff>137269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5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128396</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2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112146</xdr:rowOff>
    </xdr:from>
    <xdr:to>
      <xdr:col>116</xdr:col>
      <xdr:colOff>62864</xdr:colOff>
      <xdr:row>78</xdr:row>
      <xdr:rowOff>11157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13646"/>
          <a:ext cx="1269" cy="1270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14984</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11157</xdr:rowOff>
    </xdr:from>
    <xdr:to>
      <xdr:col>116</xdr:col>
      <xdr:colOff>152400</xdr:colOff>
      <xdr:row>78</xdr:row>
      <xdr:rowOff>11157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58823</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8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112146</xdr:rowOff>
    </xdr:from>
    <xdr:to>
      <xdr:col>116</xdr:col>
      <xdr:colOff>152400</xdr:colOff>
      <xdr:row>70</xdr:row>
      <xdr:rowOff>112146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1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127577</xdr:rowOff>
    </xdr:from>
    <xdr:to>
      <xdr:col>116</xdr:col>
      <xdr:colOff>63500</xdr:colOff>
      <xdr:row>75</xdr:row>
      <xdr:rowOff>128301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2986327"/>
          <a:ext cx="8382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101586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6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123159</xdr:rowOff>
    </xdr:from>
    <xdr:to>
      <xdr:col>116</xdr:col>
      <xdr:colOff>114300</xdr:colOff>
      <xdr:row>76</xdr:row>
      <xdr:rowOff>53308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819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127577</xdr:rowOff>
    </xdr:from>
    <xdr:to>
      <xdr:col>111</xdr:col>
      <xdr:colOff>177800</xdr:colOff>
      <xdr:row>75</xdr:row>
      <xdr:rowOff>135669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986327"/>
          <a:ext cx="889000" cy="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146652</xdr:rowOff>
    </xdr:from>
    <xdr:to>
      <xdr:col>112</xdr:col>
      <xdr:colOff>38100</xdr:colOff>
      <xdr:row>76</xdr:row>
      <xdr:rowOff>76802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67929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09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96875</xdr:rowOff>
    </xdr:from>
    <xdr:to>
      <xdr:col>107</xdr:col>
      <xdr:colOff>50800</xdr:colOff>
      <xdr:row>75</xdr:row>
      <xdr:rowOff>135669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955625"/>
          <a:ext cx="889000" cy="3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142400</xdr:rowOff>
    </xdr:from>
    <xdr:to>
      <xdr:col>107</xdr:col>
      <xdr:colOff>101600</xdr:colOff>
      <xdr:row>76</xdr:row>
      <xdr:rowOff>72551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01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63678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9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96875</xdr:rowOff>
    </xdr:from>
    <xdr:to>
      <xdr:col>102</xdr:col>
      <xdr:colOff>114300</xdr:colOff>
      <xdr:row>75</xdr:row>
      <xdr:rowOff>133947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955625"/>
          <a:ext cx="889000" cy="3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120043</xdr:rowOff>
    </xdr:from>
    <xdr:to>
      <xdr:col>102</xdr:col>
      <xdr:colOff>165100</xdr:colOff>
      <xdr:row>76</xdr:row>
      <xdr:rowOff>50192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787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41319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7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127991</xdr:rowOff>
    </xdr:from>
    <xdr:to>
      <xdr:col>98</xdr:col>
      <xdr:colOff>38100</xdr:colOff>
      <xdr:row>76</xdr:row>
      <xdr:rowOff>58141</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8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49268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07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77501</xdr:rowOff>
    </xdr:from>
    <xdr:to>
      <xdr:col>116</xdr:col>
      <xdr:colOff>114300</xdr:colOff>
      <xdr:row>76</xdr:row>
      <xdr:rowOff>7651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93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100378</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78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76777</xdr:rowOff>
    </xdr:from>
    <xdr:to>
      <xdr:col>112</xdr:col>
      <xdr:colOff>38100</xdr:colOff>
      <xdr:row>76</xdr:row>
      <xdr:rowOff>6927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93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23454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71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84869</xdr:rowOff>
    </xdr:from>
    <xdr:to>
      <xdr:col>107</xdr:col>
      <xdr:colOff>101600</xdr:colOff>
      <xdr:row>76</xdr:row>
      <xdr:rowOff>15019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94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31546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71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46075</xdr:rowOff>
    </xdr:from>
    <xdr:to>
      <xdr:col>102</xdr:col>
      <xdr:colOff>165100</xdr:colOff>
      <xdr:row>75</xdr:row>
      <xdr:rowOff>147675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90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164202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68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83147</xdr:rowOff>
    </xdr:from>
    <xdr:to>
      <xdr:col>98</xdr:col>
      <xdr:colOff>38100</xdr:colOff>
      <xdr:row>76</xdr:row>
      <xdr:rowOff>13297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94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29824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71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歳出決算総額は、住民一人当たり</a:t>
          </a:r>
          <a:r>
            <a:rPr kumimoji="1" lang="en-US" altLang="ja-JP" sz="1100">
              <a:latin typeface="ＭＳ Ｐゴシック" panose="020B0600070205080204" pitchFamily="50" charset="-128"/>
              <a:ea typeface="ＭＳ Ｐゴシック" panose="020B0600070205080204" pitchFamily="50" charset="-128"/>
            </a:rPr>
            <a:t>588,092</a:t>
          </a:r>
          <a:r>
            <a:rPr kumimoji="1" lang="ja-JP" altLang="en-US" sz="1100">
              <a:latin typeface="ＭＳ Ｐゴシック" panose="020B0600070205080204" pitchFamily="50" charset="-128"/>
              <a:ea typeface="ＭＳ Ｐゴシック" panose="020B0600070205080204" pitchFamily="50" charset="-128"/>
            </a:rPr>
            <a:t>円（歳出総額</a:t>
          </a:r>
          <a:r>
            <a:rPr kumimoji="1" lang="en-US" altLang="ja-JP" sz="1100">
              <a:latin typeface="ＭＳ Ｐゴシック" panose="020B0600070205080204" pitchFamily="50" charset="-128"/>
              <a:ea typeface="ＭＳ Ｐゴシック" panose="020B0600070205080204" pitchFamily="50" charset="-128"/>
            </a:rPr>
            <a:t>3,525,023</a:t>
          </a:r>
          <a:r>
            <a:rPr kumimoji="1" lang="ja-JP" altLang="en-US" sz="1100">
              <a:latin typeface="ＭＳ Ｐゴシック" panose="020B0600070205080204" pitchFamily="50" charset="-128"/>
              <a:ea typeface="ＭＳ Ｐゴシック" panose="020B0600070205080204" pitchFamily="50" charset="-128"/>
            </a:rPr>
            <a:t>千円に対し、人口</a:t>
          </a:r>
          <a:r>
            <a:rPr kumimoji="1" lang="en-US" altLang="ja-JP" sz="1100">
              <a:latin typeface="ＭＳ Ｐゴシック" panose="020B0600070205080204" pitchFamily="50" charset="-128"/>
              <a:ea typeface="ＭＳ Ｐゴシック" panose="020B0600070205080204" pitchFamily="50" charset="-128"/>
            </a:rPr>
            <a:t>5,994</a:t>
          </a:r>
          <a:r>
            <a:rPr kumimoji="1" lang="ja-JP" altLang="en-US" sz="1100">
              <a:latin typeface="ＭＳ Ｐゴシック" panose="020B0600070205080204" pitchFamily="50" charset="-128"/>
              <a:ea typeface="ＭＳ Ｐゴシック" panose="020B0600070205080204" pitchFamily="50" charset="-128"/>
            </a:rPr>
            <a:t>人。）となっている。</a:t>
          </a:r>
        </a:p>
        <a:p>
          <a:r>
            <a:rPr kumimoji="1" lang="ja-JP" altLang="en-US" sz="1100">
              <a:latin typeface="ＭＳ Ｐゴシック" panose="020B0600070205080204" pitchFamily="50" charset="-128"/>
              <a:ea typeface="ＭＳ Ｐゴシック" panose="020B0600070205080204" pitchFamily="50" charset="-128"/>
            </a:rPr>
            <a:t>主な構成項目のうち、類似団体平均を超えている項目は１項目であり繰出金となっている。繰出金については住民一人当たり</a:t>
          </a:r>
          <a:r>
            <a:rPr kumimoji="1" lang="en-US" altLang="ja-JP" sz="1100">
              <a:latin typeface="ＭＳ Ｐゴシック" panose="020B0600070205080204" pitchFamily="50" charset="-128"/>
              <a:ea typeface="ＭＳ Ｐゴシック" panose="020B0600070205080204" pitchFamily="50" charset="-128"/>
            </a:rPr>
            <a:t>78,996</a:t>
          </a:r>
          <a:r>
            <a:rPr kumimoji="1" lang="ja-JP" altLang="en-US" sz="1100">
              <a:latin typeface="ＭＳ Ｐゴシック" panose="020B0600070205080204" pitchFamily="50" charset="-128"/>
              <a:ea typeface="ＭＳ Ｐゴシック" panose="020B0600070205080204" pitchFamily="50" charset="-128"/>
            </a:rPr>
            <a:t>円となっており、国民健康保険、後期高齢、介護保険、下水道事業への多額の繰出を行っているためである。</a:t>
          </a:r>
        </a:p>
        <a:p>
          <a:r>
            <a:rPr kumimoji="1" lang="ja-JP" altLang="en-US" sz="11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100">
              <a:latin typeface="ＭＳ Ｐゴシック" panose="020B0600070205080204" pitchFamily="50" charset="-128"/>
              <a:ea typeface="ＭＳ Ｐゴシック" panose="020B0600070205080204" pitchFamily="50" charset="-128"/>
            </a:rPr>
            <a:t>56,227</a:t>
          </a:r>
          <a:r>
            <a:rPr kumimoji="1" lang="ja-JP" altLang="en-US" sz="1100">
              <a:latin typeface="ＭＳ Ｐゴシック" panose="020B0600070205080204" pitchFamily="50" charset="-128"/>
              <a:ea typeface="ＭＳ Ｐゴシック" panose="020B0600070205080204" pitchFamily="50" charset="-128"/>
            </a:rPr>
            <a:t>円となり、前年度と比べて</a:t>
          </a:r>
          <a:r>
            <a:rPr kumimoji="1" lang="en-US" altLang="ja-JP" sz="1100">
              <a:latin typeface="ＭＳ Ｐゴシック" panose="020B0600070205080204" pitchFamily="50" charset="-128"/>
              <a:ea typeface="ＭＳ Ｐゴシック" panose="020B0600070205080204" pitchFamily="50" charset="-128"/>
            </a:rPr>
            <a:t>46.9%</a:t>
          </a:r>
          <a:r>
            <a:rPr kumimoji="1" lang="ja-JP" altLang="en-US" sz="1100">
              <a:latin typeface="ＭＳ Ｐゴシック" panose="020B0600070205080204" pitchFamily="50" charset="-128"/>
              <a:ea typeface="ＭＳ Ｐゴシック" panose="020B0600070205080204" pitchFamily="50" charset="-128"/>
            </a:rPr>
            <a:t>の増となった。これは消防車両購入に伴う消防本部への負担金の増加が主な要因である。</a:t>
          </a:r>
        </a:p>
        <a:p>
          <a:r>
            <a:rPr kumimoji="1" lang="ja-JP" altLang="en-US" sz="1100">
              <a:latin typeface="ＭＳ Ｐゴシック" panose="020B0600070205080204" pitchFamily="50" charset="-128"/>
              <a:ea typeface="ＭＳ Ｐゴシック" panose="020B0600070205080204" pitchFamily="50" charset="-128"/>
            </a:rPr>
            <a:t>積立金は住民一人当たり</a:t>
          </a:r>
          <a:r>
            <a:rPr kumimoji="1" lang="en-US" altLang="ja-JP" sz="1100">
              <a:latin typeface="ＭＳ Ｐゴシック" panose="020B0600070205080204" pitchFamily="50" charset="-128"/>
              <a:ea typeface="ＭＳ Ｐゴシック" panose="020B0600070205080204" pitchFamily="50" charset="-128"/>
            </a:rPr>
            <a:t>61,013</a:t>
          </a:r>
          <a:r>
            <a:rPr kumimoji="1" lang="ja-JP" altLang="en-US" sz="1100">
              <a:latin typeface="ＭＳ Ｐゴシック" panose="020B0600070205080204" pitchFamily="50" charset="-128"/>
              <a:ea typeface="ＭＳ Ｐゴシック" panose="020B0600070205080204" pitchFamily="50" charset="-128"/>
            </a:rPr>
            <a:t>円となり、前年度と比べて</a:t>
          </a:r>
          <a:r>
            <a:rPr kumimoji="1" lang="en-US" altLang="ja-JP" sz="1100">
              <a:latin typeface="ＭＳ Ｐゴシック" panose="020B0600070205080204" pitchFamily="50" charset="-128"/>
              <a:ea typeface="ＭＳ Ｐゴシック" panose="020B0600070205080204" pitchFamily="50" charset="-128"/>
            </a:rPr>
            <a:t>46.9%</a:t>
          </a:r>
          <a:r>
            <a:rPr kumimoji="1" lang="ja-JP" altLang="en-US" sz="1100">
              <a:latin typeface="ＭＳ Ｐゴシック" panose="020B0600070205080204" pitchFamily="50" charset="-128"/>
              <a:ea typeface="ＭＳ Ｐゴシック" panose="020B0600070205080204" pitchFamily="50" charset="-128"/>
            </a:rPr>
            <a:t>の増となった。これは普通交付税の追加交付により剰余金が発生したことなどにより、財政調整基金に積み立てたことが主な要因である。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5,994
5,472
15.74
3,714,391
3,525,023
183,038
2,317,296
3,321,962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164084</xdr:rowOff>
    </xdr:from>
    <xdr:to>
      <xdr:col>24</xdr:col>
      <xdr:colOff>62865</xdr:colOff>
      <xdr:row>38</xdr:row>
      <xdr:rowOff>62847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07584"/>
          <a:ext cx="1270" cy="127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8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62847</xdr:rowOff>
    </xdr:from>
    <xdr:to>
      <xdr:col>24</xdr:col>
      <xdr:colOff>152400</xdr:colOff>
      <xdr:row>38</xdr:row>
      <xdr:rowOff>62847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7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110761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164084</xdr:rowOff>
    </xdr:from>
    <xdr:to>
      <xdr:col>24</xdr:col>
      <xdr:colOff>152400</xdr:colOff>
      <xdr:row>30</xdr:row>
      <xdr:rowOff>164084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0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104104</xdr:rowOff>
    </xdr:from>
    <xdr:to>
      <xdr:col>24</xdr:col>
      <xdr:colOff>63500</xdr:colOff>
      <xdr:row>35</xdr:row>
      <xdr:rowOff>123807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104854"/>
          <a:ext cx="838200" cy="1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14894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44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163467</xdr:rowOff>
    </xdr:from>
    <xdr:to>
      <xdr:col>24</xdr:col>
      <xdr:colOff>114300</xdr:colOff>
      <xdr:row>35</xdr:row>
      <xdr:rowOff>93617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9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123807</xdr:rowOff>
    </xdr:from>
    <xdr:to>
      <xdr:col>19</xdr:col>
      <xdr:colOff>177800</xdr:colOff>
      <xdr:row>35</xdr:row>
      <xdr:rowOff>169636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124557"/>
          <a:ext cx="889000" cy="4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29028</xdr:rowOff>
    </xdr:from>
    <xdr:to>
      <xdr:col>20</xdr:col>
      <xdr:colOff>38100</xdr:colOff>
      <xdr:row>35</xdr:row>
      <xdr:rowOff>130628</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147155</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0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108022</xdr:rowOff>
    </xdr:from>
    <xdr:to>
      <xdr:col>15</xdr:col>
      <xdr:colOff>50800</xdr:colOff>
      <xdr:row>35</xdr:row>
      <xdr:rowOff>169636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108772"/>
          <a:ext cx="889000" cy="6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47861</xdr:rowOff>
    </xdr:from>
    <xdr:to>
      <xdr:col>15</xdr:col>
      <xdr:colOff>101600</xdr:colOff>
      <xdr:row>35</xdr:row>
      <xdr:rowOff>149461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4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165988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2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108022</xdr:rowOff>
    </xdr:from>
    <xdr:to>
      <xdr:col>10</xdr:col>
      <xdr:colOff>114300</xdr:colOff>
      <xdr:row>35</xdr:row>
      <xdr:rowOff>167894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108772"/>
          <a:ext cx="889000" cy="5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16184</xdr:rowOff>
    </xdr:from>
    <xdr:to>
      <xdr:col>10</xdr:col>
      <xdr:colOff>165100</xdr:colOff>
      <xdr:row>35</xdr:row>
      <xdr:rowOff>117784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49385</xdr:rowOff>
    </xdr:from>
    <xdr:to>
      <xdr:col>6</xdr:col>
      <xdr:colOff>38100</xdr:colOff>
      <xdr:row>35</xdr:row>
      <xdr:rowOff>150985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167512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2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53304</xdr:rowOff>
    </xdr:from>
    <xdr:to>
      <xdr:col>24</xdr:col>
      <xdr:colOff>114300</xdr:colOff>
      <xdr:row>35</xdr:row>
      <xdr:rowOff>154904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5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31731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032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73007</xdr:rowOff>
    </xdr:from>
    <xdr:to>
      <xdr:col>20</xdr:col>
      <xdr:colOff>38100</xdr:colOff>
      <xdr:row>36</xdr:row>
      <xdr:rowOff>3157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7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165734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16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118836</xdr:rowOff>
    </xdr:from>
    <xdr:to>
      <xdr:col>15</xdr:col>
      <xdr:colOff>101600</xdr:colOff>
      <xdr:row>36</xdr:row>
      <xdr:rowOff>48986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1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40113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21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57222</xdr:rowOff>
    </xdr:from>
    <xdr:to>
      <xdr:col>10</xdr:col>
      <xdr:colOff>165100</xdr:colOff>
      <xdr:row>35</xdr:row>
      <xdr:rowOff>158822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5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149949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15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117094</xdr:rowOff>
    </xdr:from>
    <xdr:to>
      <xdr:col>6</xdr:col>
      <xdr:colOff>38100</xdr:colOff>
      <xdr:row>36</xdr:row>
      <xdr:rowOff>47244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1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38371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1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72365</xdr:rowOff>
    </xdr:from>
    <xdr:to>
      <xdr:col>24</xdr:col>
      <xdr:colOff>62865</xdr:colOff>
      <xdr:row>58</xdr:row>
      <xdr:rowOff>155503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4865"/>
          <a:ext cx="1270" cy="145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159330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155503</xdr:rowOff>
    </xdr:from>
    <xdr:to>
      <xdr:col>24</xdr:col>
      <xdr:colOff>152400</xdr:colOff>
      <xdr:row>58</xdr:row>
      <xdr:rowOff>155503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19042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00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1,988,366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72365</xdr:rowOff>
    </xdr:from>
    <xdr:to>
      <xdr:col>24</xdr:col>
      <xdr:colOff>152400</xdr:colOff>
      <xdr:row>50</xdr:row>
      <xdr:rowOff>72365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94074</xdr:rowOff>
    </xdr:from>
    <xdr:to>
      <xdr:col>24</xdr:col>
      <xdr:colOff>63500</xdr:colOff>
      <xdr:row>58</xdr:row>
      <xdr:rowOff>114486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38174"/>
          <a:ext cx="838200" cy="2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43794</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16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20917</xdr:rowOff>
    </xdr:from>
    <xdr:to>
      <xdr:col>24</xdr:col>
      <xdr:colOff>114300</xdr:colOff>
      <xdr:row>58</xdr:row>
      <xdr:rowOff>122517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6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36827</xdr:rowOff>
    </xdr:from>
    <xdr:to>
      <xdr:col>19</xdr:col>
      <xdr:colOff>177800</xdr:colOff>
      <xdr:row>58</xdr:row>
      <xdr:rowOff>114486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80927"/>
          <a:ext cx="889000" cy="7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13622</xdr:rowOff>
    </xdr:from>
    <xdr:to>
      <xdr:col>20</xdr:col>
      <xdr:colOff>38100</xdr:colOff>
      <xdr:row>58</xdr:row>
      <xdr:rowOff>115222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131749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3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36827</xdr:rowOff>
    </xdr:from>
    <xdr:to>
      <xdr:col>15</xdr:col>
      <xdr:colOff>50800</xdr:colOff>
      <xdr:row>58</xdr:row>
      <xdr:rowOff>88031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80927"/>
          <a:ext cx="889000" cy="5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136568</xdr:rowOff>
    </xdr:from>
    <xdr:to>
      <xdr:col>15</xdr:col>
      <xdr:colOff>101600</xdr:colOff>
      <xdr:row>58</xdr:row>
      <xdr:rowOff>66718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83245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88031</xdr:rowOff>
    </xdr:from>
    <xdr:to>
      <xdr:col>10</xdr:col>
      <xdr:colOff>114300</xdr:colOff>
      <xdr:row>58</xdr:row>
      <xdr:rowOff>147594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32131"/>
          <a:ext cx="889000" cy="5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159954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67227</xdr:rowOff>
    </xdr:from>
    <xdr:to>
      <xdr:col>6</xdr:col>
      <xdr:colOff>38100</xdr:colOff>
      <xdr:row>58</xdr:row>
      <xdr:rowOff>168827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13904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43274</xdr:rowOff>
    </xdr:from>
    <xdr:to>
      <xdr:col>24</xdr:col>
      <xdr:colOff>114300</xdr:colOff>
      <xdr:row>58</xdr:row>
      <xdr:rowOff>144874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8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170795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43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63686</xdr:rowOff>
    </xdr:from>
    <xdr:to>
      <xdr:col>20</xdr:col>
      <xdr:colOff>38100</xdr:colOff>
      <xdr:row>58</xdr:row>
      <xdr:rowOff>165286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0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156413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100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157477</xdr:rowOff>
    </xdr:from>
    <xdr:to>
      <xdr:col>15</xdr:col>
      <xdr:colOff>101600</xdr:colOff>
      <xdr:row>58</xdr:row>
      <xdr:rowOff>87627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3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78754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22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37231</xdr:rowOff>
    </xdr:from>
    <xdr:to>
      <xdr:col>10</xdr:col>
      <xdr:colOff>165100</xdr:colOff>
      <xdr:row>58</xdr:row>
      <xdr:rowOff>138831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155358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56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96794</xdr:rowOff>
    </xdr:from>
    <xdr:to>
      <xdr:col>6</xdr:col>
      <xdr:colOff>38100</xdr:colOff>
      <xdr:row>59</xdr:row>
      <xdr:rowOff>26944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4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18071</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3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57701</xdr:rowOff>
    </xdr:from>
    <xdr:to>
      <xdr:col>24</xdr:col>
      <xdr:colOff>62865</xdr:colOff>
      <xdr:row>78</xdr:row>
      <xdr:rowOff>132468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9201"/>
          <a:ext cx="1270" cy="14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136295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0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132468</xdr:rowOff>
    </xdr:from>
    <xdr:to>
      <xdr:col>24</xdr:col>
      <xdr:colOff>152400</xdr:colOff>
      <xdr:row>78</xdr:row>
      <xdr:rowOff>132468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4378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3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57701</xdr:rowOff>
    </xdr:from>
    <xdr:to>
      <xdr:col>24</xdr:col>
      <xdr:colOff>152400</xdr:colOff>
      <xdr:row>70</xdr:row>
      <xdr:rowOff>57701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9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105319</xdr:rowOff>
    </xdr:from>
    <xdr:to>
      <xdr:col>24</xdr:col>
      <xdr:colOff>63500</xdr:colOff>
      <xdr:row>77</xdr:row>
      <xdr:rowOff>156372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306969"/>
          <a:ext cx="838200" cy="5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71300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86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48423</xdr:rowOff>
    </xdr:from>
    <xdr:to>
      <xdr:col>24</xdr:col>
      <xdr:colOff>114300</xdr:colOff>
      <xdr:row>75</xdr:row>
      <xdr:rowOff>150022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71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97668</xdr:rowOff>
    </xdr:from>
    <xdr:to>
      <xdr:col>19</xdr:col>
      <xdr:colOff>177800</xdr:colOff>
      <xdr:row>77</xdr:row>
      <xdr:rowOff>105319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99318"/>
          <a:ext cx="889000" cy="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9804</xdr:rowOff>
    </xdr:from>
    <xdr:to>
      <xdr:col>20</xdr:col>
      <xdr:colOff>38100</xdr:colOff>
      <xdr:row>75</xdr:row>
      <xdr:rowOff>111404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127931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4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97668</xdr:rowOff>
    </xdr:from>
    <xdr:to>
      <xdr:col>15</xdr:col>
      <xdr:colOff>50800</xdr:colOff>
      <xdr:row>78</xdr:row>
      <xdr:rowOff>84866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99318"/>
          <a:ext cx="889000" cy="15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163850</xdr:rowOff>
    </xdr:from>
    <xdr:to>
      <xdr:col>15</xdr:col>
      <xdr:colOff>101600</xdr:colOff>
      <xdr:row>76</xdr:row>
      <xdr:rowOff>94000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110527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9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84866</xdr:rowOff>
    </xdr:from>
    <xdr:to>
      <xdr:col>10</xdr:col>
      <xdr:colOff>114300</xdr:colOff>
      <xdr:row>79</xdr:row>
      <xdr:rowOff>12743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57966"/>
          <a:ext cx="889000" cy="9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26020</xdr:rowOff>
    </xdr:from>
    <xdr:to>
      <xdr:col>10</xdr:col>
      <xdr:colOff>165100</xdr:colOff>
      <xdr:row>76</xdr:row>
      <xdr:rowOff>127620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144147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83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88351</xdr:rowOff>
    </xdr:from>
    <xdr:to>
      <xdr:col>6</xdr:col>
      <xdr:colOff>38100</xdr:colOff>
      <xdr:row>77</xdr:row>
      <xdr:rowOff>18501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35028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89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105572</xdr:rowOff>
    </xdr:from>
    <xdr:to>
      <xdr:col>24</xdr:col>
      <xdr:colOff>114300</xdr:colOff>
      <xdr:row>78</xdr:row>
      <xdr:rowOff>35722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0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83999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8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54519</xdr:rowOff>
    </xdr:from>
    <xdr:to>
      <xdr:col>20</xdr:col>
      <xdr:colOff>38100</xdr:colOff>
      <xdr:row>77</xdr:row>
      <xdr:rowOff>156119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5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147246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4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46868</xdr:rowOff>
    </xdr:from>
    <xdr:to>
      <xdr:col>15</xdr:col>
      <xdr:colOff>101600</xdr:colOff>
      <xdr:row>77</xdr:row>
      <xdr:rowOff>148468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4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139595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41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34066</xdr:rowOff>
    </xdr:from>
    <xdr:to>
      <xdr:col>10</xdr:col>
      <xdr:colOff>165100</xdr:colOff>
      <xdr:row>78</xdr:row>
      <xdr:rowOff>135666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0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126793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9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133393</xdr:rowOff>
    </xdr:from>
    <xdr:to>
      <xdr:col>6</xdr:col>
      <xdr:colOff>38100</xdr:colOff>
      <xdr:row>79</xdr:row>
      <xdr:rowOff>63543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0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54670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99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73253</xdr:rowOff>
    </xdr:from>
    <xdr:to>
      <xdr:col>24</xdr:col>
      <xdr:colOff>62865</xdr:colOff>
      <xdr:row>98</xdr:row>
      <xdr:rowOff>11486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03753"/>
          <a:ext cx="1270" cy="1309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15313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1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11486</xdr:rowOff>
    </xdr:from>
    <xdr:to>
      <xdr:col>24</xdr:col>
      <xdr:colOff>152400</xdr:colOff>
      <xdr:row>98</xdr:row>
      <xdr:rowOff>11486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1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19930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7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73253</xdr:rowOff>
    </xdr:from>
    <xdr:to>
      <xdr:col>24</xdr:col>
      <xdr:colOff>152400</xdr:colOff>
      <xdr:row>90</xdr:row>
      <xdr:rowOff>73253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0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155200</xdr:rowOff>
    </xdr:from>
    <xdr:to>
      <xdr:col>24</xdr:col>
      <xdr:colOff>63500</xdr:colOff>
      <xdr:row>97</xdr:row>
      <xdr:rowOff>23351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14400"/>
          <a:ext cx="838200" cy="3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112203</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28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89326</xdr:rowOff>
    </xdr:from>
    <xdr:to>
      <xdr:col>24</xdr:col>
      <xdr:colOff>114300</xdr:colOff>
      <xdr:row>96</xdr:row>
      <xdr:rowOff>19476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23351</xdr:rowOff>
    </xdr:from>
    <xdr:to>
      <xdr:col>19</xdr:col>
      <xdr:colOff>177800</xdr:colOff>
      <xdr:row>97</xdr:row>
      <xdr:rowOff>126212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654001"/>
          <a:ext cx="889000" cy="10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109984</xdr:rowOff>
    </xdr:from>
    <xdr:to>
      <xdr:col>20</xdr:col>
      <xdr:colOff>38100</xdr:colOff>
      <xdr:row>96</xdr:row>
      <xdr:rowOff>40134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56661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105936</xdr:rowOff>
    </xdr:from>
    <xdr:to>
      <xdr:col>15</xdr:col>
      <xdr:colOff>50800</xdr:colOff>
      <xdr:row>97</xdr:row>
      <xdr:rowOff>126212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736586"/>
          <a:ext cx="889000" cy="2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154752</xdr:rowOff>
    </xdr:from>
    <xdr:to>
      <xdr:col>15</xdr:col>
      <xdr:colOff>101600</xdr:colOff>
      <xdr:row>96</xdr:row>
      <xdr:rowOff>84902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101429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105936</xdr:rowOff>
    </xdr:from>
    <xdr:to>
      <xdr:col>10</xdr:col>
      <xdr:colOff>114300</xdr:colOff>
      <xdr:row>97</xdr:row>
      <xdr:rowOff>108396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736586"/>
          <a:ext cx="889000" cy="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16464</xdr:rowOff>
    </xdr:from>
    <xdr:to>
      <xdr:col>10</xdr:col>
      <xdr:colOff>165100</xdr:colOff>
      <xdr:row>96</xdr:row>
      <xdr:rowOff>118064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134591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57345</xdr:rowOff>
    </xdr:from>
    <xdr:to>
      <xdr:col>6</xdr:col>
      <xdr:colOff>38100</xdr:colOff>
      <xdr:row>96</xdr:row>
      <xdr:rowOff>158945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4022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29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104400</xdr:rowOff>
    </xdr:from>
    <xdr:to>
      <xdr:col>24</xdr:col>
      <xdr:colOff>114300</xdr:colOff>
      <xdr:row>97</xdr:row>
      <xdr:rowOff>34550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82827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4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144001</xdr:rowOff>
    </xdr:from>
    <xdr:to>
      <xdr:col>20</xdr:col>
      <xdr:colOff>38100</xdr:colOff>
      <xdr:row>97</xdr:row>
      <xdr:rowOff>74151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0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65278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69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75412</xdr:rowOff>
    </xdr:from>
    <xdr:to>
      <xdr:col>15</xdr:col>
      <xdr:colOff>101600</xdr:colOff>
      <xdr:row>98</xdr:row>
      <xdr:rowOff>5562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0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168139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9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55136</xdr:rowOff>
    </xdr:from>
    <xdr:to>
      <xdr:col>10</xdr:col>
      <xdr:colOff>165100</xdr:colOff>
      <xdr:row>97</xdr:row>
      <xdr:rowOff>156736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8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147863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7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57596</xdr:rowOff>
    </xdr:from>
    <xdr:to>
      <xdr:col>6</xdr:col>
      <xdr:colOff>38100</xdr:colOff>
      <xdr:row>97</xdr:row>
      <xdr:rowOff>159196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8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150323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8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108610</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52110"/>
          <a:ext cx="1270" cy="1402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55287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108610</xdr:rowOff>
    </xdr:from>
    <xdr:to>
      <xdr:col>55</xdr:col>
      <xdr:colOff>88900</xdr:colOff>
      <xdr:row>30</xdr:row>
      <xdr:rowOff>108610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114063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862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91186</xdr:rowOff>
    </xdr:from>
    <xdr:to>
      <xdr:col>55</xdr:col>
      <xdr:colOff>50800</xdr:colOff>
      <xdr:row>38</xdr:row>
      <xdr:rowOff>21336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17289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15003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84328</xdr:rowOff>
    </xdr:from>
    <xdr:to>
      <xdr:col>41</xdr:col>
      <xdr:colOff>101600</xdr:colOff>
      <xdr:row>38</xdr:row>
      <xdr:rowOff>14478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31005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78384</xdr:rowOff>
    </xdr:from>
    <xdr:to>
      <xdr:col>36</xdr:col>
      <xdr:colOff>165100</xdr:colOff>
      <xdr:row>38</xdr:row>
      <xdr:rowOff>8534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25061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87004</xdr:rowOff>
    </xdr:from>
    <xdr:to>
      <xdr:col>54</xdr:col>
      <xdr:colOff>189865</xdr:colOff>
      <xdr:row>59</xdr:row>
      <xdr:rowOff>20546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9504"/>
          <a:ext cx="1270" cy="1476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24373</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20546</xdr:rowOff>
    </xdr:from>
    <xdr:to>
      <xdr:col>55</xdr:col>
      <xdr:colOff>88900</xdr:colOff>
      <xdr:row>59</xdr:row>
      <xdr:rowOff>20546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3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33681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393,831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87004</xdr:rowOff>
    </xdr:from>
    <xdr:to>
      <xdr:col>55</xdr:col>
      <xdr:colOff>88900</xdr:colOff>
      <xdr:row>50</xdr:row>
      <xdr:rowOff>87004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55442</xdr:rowOff>
    </xdr:from>
    <xdr:to>
      <xdr:col>55</xdr:col>
      <xdr:colOff>0</xdr:colOff>
      <xdr:row>58</xdr:row>
      <xdr:rowOff>92570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999542"/>
          <a:ext cx="838200" cy="3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137624</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38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114747</xdr:rowOff>
    </xdr:from>
    <xdr:to>
      <xdr:col>55</xdr:col>
      <xdr:colOff>50800</xdr:colOff>
      <xdr:row>58</xdr:row>
      <xdr:rowOff>44897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8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55442</xdr:rowOff>
    </xdr:from>
    <xdr:to>
      <xdr:col>50</xdr:col>
      <xdr:colOff>114300</xdr:colOff>
      <xdr:row>58</xdr:row>
      <xdr:rowOff>104976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999542"/>
          <a:ext cx="889000" cy="4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116008</xdr:rowOff>
    </xdr:from>
    <xdr:to>
      <xdr:col>50</xdr:col>
      <xdr:colOff>165100</xdr:colOff>
      <xdr:row>58</xdr:row>
      <xdr:rowOff>46158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8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62685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66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89823</xdr:rowOff>
    </xdr:from>
    <xdr:to>
      <xdr:col>45</xdr:col>
      <xdr:colOff>177800</xdr:colOff>
      <xdr:row>58</xdr:row>
      <xdr:rowOff>104976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10033923"/>
          <a:ext cx="889000" cy="1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130433</xdr:rowOff>
    </xdr:from>
    <xdr:to>
      <xdr:col>46</xdr:col>
      <xdr:colOff>38100</xdr:colOff>
      <xdr:row>58</xdr:row>
      <xdr:rowOff>60583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77110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67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75090</xdr:rowOff>
    </xdr:from>
    <xdr:to>
      <xdr:col>41</xdr:col>
      <xdr:colOff>50800</xdr:colOff>
      <xdr:row>58</xdr:row>
      <xdr:rowOff>89823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019190"/>
          <a:ext cx="889000" cy="1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139428</xdr:rowOff>
    </xdr:from>
    <xdr:to>
      <xdr:col>41</xdr:col>
      <xdr:colOff>101600</xdr:colOff>
      <xdr:row>58</xdr:row>
      <xdr:rowOff>69578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1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86105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68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158417</xdr:rowOff>
    </xdr:from>
    <xdr:to>
      <xdr:col>36</xdr:col>
      <xdr:colOff>165100</xdr:colOff>
      <xdr:row>58</xdr:row>
      <xdr:rowOff>88567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3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105094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0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41770</xdr:rowOff>
    </xdr:from>
    <xdr:to>
      <xdr:col>55</xdr:col>
      <xdr:colOff>50800</xdr:colOff>
      <xdr:row>58</xdr:row>
      <xdr:rowOff>143370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8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128147</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0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4642</xdr:rowOff>
    </xdr:from>
    <xdr:to>
      <xdr:col>50</xdr:col>
      <xdr:colOff>165100</xdr:colOff>
      <xdr:row>58</xdr:row>
      <xdr:rowOff>106242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4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97369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04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54176</xdr:rowOff>
    </xdr:from>
    <xdr:to>
      <xdr:col>46</xdr:col>
      <xdr:colOff>38100</xdr:colOff>
      <xdr:row>58</xdr:row>
      <xdr:rowOff>155776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9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146903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09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39023</xdr:rowOff>
    </xdr:from>
    <xdr:to>
      <xdr:col>41</xdr:col>
      <xdr:colOff>101600</xdr:colOff>
      <xdr:row>58</xdr:row>
      <xdr:rowOff>140623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8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131750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07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24290</xdr:rowOff>
    </xdr:from>
    <xdr:to>
      <xdr:col>36</xdr:col>
      <xdr:colOff>165100</xdr:colOff>
      <xdr:row>58</xdr:row>
      <xdr:rowOff>125890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117017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06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51264</xdr:rowOff>
    </xdr:from>
    <xdr:to>
      <xdr:col>54</xdr:col>
      <xdr:colOff>189865</xdr:colOff>
      <xdr:row>79</xdr:row>
      <xdr:rowOff>83246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52764"/>
          <a:ext cx="1270" cy="157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87073</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83246</xdr:rowOff>
    </xdr:from>
    <xdr:to>
      <xdr:col>55</xdr:col>
      <xdr:colOff>88900</xdr:colOff>
      <xdr:row>79</xdr:row>
      <xdr:rowOff>83246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169391</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2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51264</xdr:rowOff>
    </xdr:from>
    <xdr:to>
      <xdr:col>55</xdr:col>
      <xdr:colOff>88900</xdr:colOff>
      <xdr:row>70</xdr:row>
      <xdr:rowOff>51264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62912</xdr:rowOff>
    </xdr:from>
    <xdr:to>
      <xdr:col>55</xdr:col>
      <xdr:colOff>0</xdr:colOff>
      <xdr:row>79</xdr:row>
      <xdr:rowOff>70521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607462"/>
          <a:ext cx="838200" cy="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39943</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70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17066</xdr:rowOff>
    </xdr:from>
    <xdr:to>
      <xdr:col>55</xdr:col>
      <xdr:colOff>50800</xdr:colOff>
      <xdr:row>77</xdr:row>
      <xdr:rowOff>118666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1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62912</xdr:rowOff>
    </xdr:from>
    <xdr:to>
      <xdr:col>50</xdr:col>
      <xdr:colOff>114300</xdr:colOff>
      <xdr:row>79</xdr:row>
      <xdr:rowOff>70521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607462"/>
          <a:ext cx="889000" cy="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36953</xdr:rowOff>
    </xdr:from>
    <xdr:to>
      <xdr:col>50</xdr:col>
      <xdr:colOff>165100</xdr:colOff>
      <xdr:row>77</xdr:row>
      <xdr:rowOff>138553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155080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1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70500</xdr:rowOff>
    </xdr:from>
    <xdr:to>
      <xdr:col>45</xdr:col>
      <xdr:colOff>177800</xdr:colOff>
      <xdr:row>79</xdr:row>
      <xdr:rowOff>70521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615050"/>
          <a:ext cx="8890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47382</xdr:rowOff>
    </xdr:from>
    <xdr:to>
      <xdr:col>46</xdr:col>
      <xdr:colOff>38100</xdr:colOff>
      <xdr:row>77</xdr:row>
      <xdr:rowOff>148982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165509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2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70500</xdr:rowOff>
    </xdr:from>
    <xdr:to>
      <xdr:col>41</xdr:col>
      <xdr:colOff>50800</xdr:colOff>
      <xdr:row>79</xdr:row>
      <xdr:rowOff>74592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615050"/>
          <a:ext cx="889000" cy="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21321</xdr:rowOff>
    </xdr:from>
    <xdr:to>
      <xdr:col>41</xdr:col>
      <xdr:colOff>101600</xdr:colOff>
      <xdr:row>78</xdr:row>
      <xdr:rowOff>122921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9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139448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6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18306</xdr:rowOff>
    </xdr:from>
    <xdr:to>
      <xdr:col>36</xdr:col>
      <xdr:colOff>165100</xdr:colOff>
      <xdr:row>78</xdr:row>
      <xdr:rowOff>119906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9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136433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6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19721</xdr:rowOff>
    </xdr:from>
    <xdr:to>
      <xdr:col>55</xdr:col>
      <xdr:colOff>50800</xdr:colOff>
      <xdr:row>79</xdr:row>
      <xdr:rowOff>121321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56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106098</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7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12112</xdr:rowOff>
    </xdr:from>
    <xdr:to>
      <xdr:col>50</xdr:col>
      <xdr:colOff>165100</xdr:colOff>
      <xdr:row>79</xdr:row>
      <xdr:rowOff>113712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55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104839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64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19721</xdr:rowOff>
    </xdr:from>
    <xdr:to>
      <xdr:col>46</xdr:col>
      <xdr:colOff>38100</xdr:colOff>
      <xdr:row>79</xdr:row>
      <xdr:rowOff>121321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56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112448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65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19700</xdr:rowOff>
    </xdr:from>
    <xdr:to>
      <xdr:col>41</xdr:col>
      <xdr:colOff>101600</xdr:colOff>
      <xdr:row>79</xdr:row>
      <xdr:rowOff>121300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5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112427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656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23792</xdr:rowOff>
    </xdr:from>
    <xdr:to>
      <xdr:col>36</xdr:col>
      <xdr:colOff>165100</xdr:colOff>
      <xdr:row>79</xdr:row>
      <xdr:rowOff>125392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6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116519</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66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12412</xdr:rowOff>
    </xdr:from>
    <xdr:to>
      <xdr:col>54</xdr:col>
      <xdr:colOff>189865</xdr:colOff>
      <xdr:row>98</xdr:row>
      <xdr:rowOff>109990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14362"/>
          <a:ext cx="1270" cy="1297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113817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109990</xdr:rowOff>
    </xdr:from>
    <xdr:to>
      <xdr:col>55</xdr:col>
      <xdr:colOff>88900</xdr:colOff>
      <xdr:row>98</xdr:row>
      <xdr:rowOff>109990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1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130539</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12412</xdr:rowOff>
    </xdr:from>
    <xdr:to>
      <xdr:col>55</xdr:col>
      <xdr:colOff>88900</xdr:colOff>
      <xdr:row>91</xdr:row>
      <xdr:rowOff>12412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1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99371</xdr:rowOff>
    </xdr:from>
    <xdr:to>
      <xdr:col>55</xdr:col>
      <xdr:colOff>0</xdr:colOff>
      <xdr:row>97</xdr:row>
      <xdr:rowOff>158872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730021"/>
          <a:ext cx="838200" cy="5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14234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73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162807</xdr:rowOff>
    </xdr:from>
    <xdr:to>
      <xdr:col>55</xdr:col>
      <xdr:colOff>50800</xdr:colOff>
      <xdr:row>97</xdr:row>
      <xdr:rowOff>92957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118512</xdr:rowOff>
    </xdr:from>
    <xdr:to>
      <xdr:col>50</xdr:col>
      <xdr:colOff>114300</xdr:colOff>
      <xdr:row>97</xdr:row>
      <xdr:rowOff>158872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749162"/>
          <a:ext cx="889000" cy="4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148458</xdr:rowOff>
    </xdr:from>
    <xdr:to>
      <xdr:col>50</xdr:col>
      <xdr:colOff>165100</xdr:colOff>
      <xdr:row>97</xdr:row>
      <xdr:rowOff>78608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95135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8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107826</xdr:rowOff>
    </xdr:from>
    <xdr:to>
      <xdr:col>45</xdr:col>
      <xdr:colOff>177800</xdr:colOff>
      <xdr:row>97</xdr:row>
      <xdr:rowOff>118512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738476"/>
          <a:ext cx="889000" cy="1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160706</xdr:rowOff>
    </xdr:from>
    <xdr:to>
      <xdr:col>46</xdr:col>
      <xdr:colOff>38100</xdr:colOff>
      <xdr:row>97</xdr:row>
      <xdr:rowOff>90856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107383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107826</xdr:rowOff>
    </xdr:from>
    <xdr:to>
      <xdr:col>41</xdr:col>
      <xdr:colOff>50800</xdr:colOff>
      <xdr:row>97</xdr:row>
      <xdr:rowOff>136816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738476"/>
          <a:ext cx="889000" cy="2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2412</xdr:rowOff>
    </xdr:from>
    <xdr:to>
      <xdr:col>41</xdr:col>
      <xdr:colOff>101600</xdr:colOff>
      <xdr:row>97</xdr:row>
      <xdr:rowOff>104012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3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120539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40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144766</xdr:rowOff>
    </xdr:from>
    <xdr:to>
      <xdr:col>36</xdr:col>
      <xdr:colOff>165100</xdr:colOff>
      <xdr:row>97</xdr:row>
      <xdr:rowOff>74916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0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91443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48571</xdr:rowOff>
    </xdr:from>
    <xdr:to>
      <xdr:col>55</xdr:col>
      <xdr:colOff>50800</xdr:colOff>
      <xdr:row>97</xdr:row>
      <xdr:rowOff>150171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7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26998</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5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108072</xdr:rowOff>
    </xdr:from>
    <xdr:to>
      <xdr:col>50</xdr:col>
      <xdr:colOff>165100</xdr:colOff>
      <xdr:row>98</xdr:row>
      <xdr:rowOff>38222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3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29349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83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67712</xdr:rowOff>
    </xdr:from>
    <xdr:to>
      <xdr:col>46</xdr:col>
      <xdr:colOff>38100</xdr:colOff>
      <xdr:row>97</xdr:row>
      <xdr:rowOff>169312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69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160439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79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57026</xdr:rowOff>
    </xdr:from>
    <xdr:to>
      <xdr:col>41</xdr:col>
      <xdr:colOff>101600</xdr:colOff>
      <xdr:row>97</xdr:row>
      <xdr:rowOff>158626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68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149753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78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86016</xdr:rowOff>
    </xdr:from>
    <xdr:to>
      <xdr:col>36</xdr:col>
      <xdr:colOff>165100</xdr:colOff>
      <xdr:row>98</xdr:row>
      <xdr:rowOff>16166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7293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80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71966</xdr:rowOff>
    </xdr:from>
    <xdr:to>
      <xdr:col>85</xdr:col>
      <xdr:colOff>126364</xdr:colOff>
      <xdr:row>39</xdr:row>
      <xdr:rowOff>12461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86916"/>
          <a:ext cx="1269" cy="131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16288</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0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12461</xdr:rowOff>
    </xdr:from>
    <xdr:to>
      <xdr:col>86</xdr:col>
      <xdr:colOff>25400</xdr:colOff>
      <xdr:row>39</xdr:row>
      <xdr:rowOff>12461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18643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6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71966</xdr:rowOff>
    </xdr:from>
    <xdr:to>
      <xdr:col>86</xdr:col>
      <xdr:colOff>25400</xdr:colOff>
      <xdr:row>31</xdr:row>
      <xdr:rowOff>71966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8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22291</xdr:rowOff>
    </xdr:from>
    <xdr:to>
      <xdr:col>85</xdr:col>
      <xdr:colOff>127000</xdr:colOff>
      <xdr:row>37</xdr:row>
      <xdr:rowOff>68331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365941"/>
          <a:ext cx="838200" cy="4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116258</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17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93381</xdr:rowOff>
    </xdr:from>
    <xdr:to>
      <xdr:col>85</xdr:col>
      <xdr:colOff>177800</xdr:colOff>
      <xdr:row>37</xdr:row>
      <xdr:rowOff>23531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6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22291</xdr:rowOff>
    </xdr:from>
    <xdr:to>
      <xdr:col>81</xdr:col>
      <xdr:colOff>50800</xdr:colOff>
      <xdr:row>38</xdr:row>
      <xdr:rowOff>3866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365941"/>
          <a:ext cx="889000" cy="15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137775</xdr:rowOff>
    </xdr:from>
    <xdr:to>
      <xdr:col>81</xdr:col>
      <xdr:colOff>101600</xdr:colOff>
      <xdr:row>37</xdr:row>
      <xdr:rowOff>67925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0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84452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08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3866</xdr:rowOff>
    </xdr:from>
    <xdr:to>
      <xdr:col>76</xdr:col>
      <xdr:colOff>114300</xdr:colOff>
      <xdr:row>38</xdr:row>
      <xdr:rowOff>146924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18966"/>
          <a:ext cx="889000" cy="14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127945</xdr:rowOff>
    </xdr:from>
    <xdr:to>
      <xdr:col>76</xdr:col>
      <xdr:colOff>165100</xdr:colOff>
      <xdr:row>36</xdr:row>
      <xdr:rowOff>58095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74622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0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67302</xdr:rowOff>
    </xdr:from>
    <xdr:to>
      <xdr:col>71</xdr:col>
      <xdr:colOff>177800</xdr:colOff>
      <xdr:row>38</xdr:row>
      <xdr:rowOff>146924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239502"/>
          <a:ext cx="889000" cy="42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75481</xdr:rowOff>
    </xdr:from>
    <xdr:to>
      <xdr:col>72</xdr:col>
      <xdr:colOff>38100</xdr:colOff>
      <xdr:row>37</xdr:row>
      <xdr:rowOff>5631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4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22158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02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152336</xdr:rowOff>
    </xdr:from>
    <xdr:to>
      <xdr:col>67</xdr:col>
      <xdr:colOff>101600</xdr:colOff>
      <xdr:row>37</xdr:row>
      <xdr:rowOff>82486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73613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41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17531</xdr:rowOff>
    </xdr:from>
    <xdr:to>
      <xdr:col>85</xdr:col>
      <xdr:colOff>177800</xdr:colOff>
      <xdr:row>37</xdr:row>
      <xdr:rowOff>119131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6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167408</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3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142941</xdr:rowOff>
    </xdr:from>
    <xdr:to>
      <xdr:col>81</xdr:col>
      <xdr:colOff>101600</xdr:colOff>
      <xdr:row>37</xdr:row>
      <xdr:rowOff>73091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1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64218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40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124516</xdr:rowOff>
    </xdr:from>
    <xdr:to>
      <xdr:col>76</xdr:col>
      <xdr:colOff>165100</xdr:colOff>
      <xdr:row>38</xdr:row>
      <xdr:rowOff>54666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6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45793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6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96124</xdr:rowOff>
    </xdr:from>
    <xdr:to>
      <xdr:col>72</xdr:col>
      <xdr:colOff>38100</xdr:colOff>
      <xdr:row>39</xdr:row>
      <xdr:rowOff>26274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61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17401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70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16502</xdr:rowOff>
    </xdr:from>
    <xdr:to>
      <xdr:col>67</xdr:col>
      <xdr:colOff>101600</xdr:colOff>
      <xdr:row>36</xdr:row>
      <xdr:rowOff>118102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18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134629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96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70272</xdr:rowOff>
    </xdr:from>
    <xdr:to>
      <xdr:col>85</xdr:col>
      <xdr:colOff>126364</xdr:colOff>
      <xdr:row>58</xdr:row>
      <xdr:rowOff>51612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14222"/>
          <a:ext cx="1269" cy="1181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55439</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51612</xdr:rowOff>
    </xdr:from>
    <xdr:to>
      <xdr:col>86</xdr:col>
      <xdr:colOff>25400</xdr:colOff>
      <xdr:row>58</xdr:row>
      <xdr:rowOff>51612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16949</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58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70272</xdr:rowOff>
    </xdr:from>
    <xdr:to>
      <xdr:col>86</xdr:col>
      <xdr:colOff>25400</xdr:colOff>
      <xdr:row>51</xdr:row>
      <xdr:rowOff>70272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1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16880</xdr:rowOff>
    </xdr:from>
    <xdr:to>
      <xdr:col>85</xdr:col>
      <xdr:colOff>127000</xdr:colOff>
      <xdr:row>58</xdr:row>
      <xdr:rowOff>29174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60980"/>
          <a:ext cx="838200" cy="1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76577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7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53700</xdr:rowOff>
    </xdr:from>
    <xdr:to>
      <xdr:col>85</xdr:col>
      <xdr:colOff>177800</xdr:colOff>
      <xdr:row>57</xdr:row>
      <xdr:rowOff>155300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82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796</xdr:rowOff>
    </xdr:from>
    <xdr:to>
      <xdr:col>81</xdr:col>
      <xdr:colOff>50800</xdr:colOff>
      <xdr:row>58</xdr:row>
      <xdr:rowOff>29174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944896"/>
          <a:ext cx="889000" cy="2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69535</xdr:rowOff>
    </xdr:from>
    <xdr:to>
      <xdr:col>81</xdr:col>
      <xdr:colOff>101600</xdr:colOff>
      <xdr:row>57</xdr:row>
      <xdr:rowOff>171135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4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16212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6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796</xdr:rowOff>
    </xdr:from>
    <xdr:to>
      <xdr:col>76</xdr:col>
      <xdr:colOff>114300</xdr:colOff>
      <xdr:row>58</xdr:row>
      <xdr:rowOff>40167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944896"/>
          <a:ext cx="889000" cy="3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78403</xdr:rowOff>
    </xdr:from>
    <xdr:to>
      <xdr:col>76</xdr:col>
      <xdr:colOff>165100</xdr:colOff>
      <xdr:row>58</xdr:row>
      <xdr:rowOff>8553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5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25080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62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32580</xdr:rowOff>
    </xdr:from>
    <xdr:to>
      <xdr:col>71</xdr:col>
      <xdr:colOff>177800</xdr:colOff>
      <xdr:row>58</xdr:row>
      <xdr:rowOff>40167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976680"/>
          <a:ext cx="889000" cy="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92432</xdr:rowOff>
    </xdr:from>
    <xdr:to>
      <xdr:col>72</xdr:col>
      <xdr:colOff>38100</xdr:colOff>
      <xdr:row>58</xdr:row>
      <xdr:rowOff>22582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6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39109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64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107332</xdr:rowOff>
    </xdr:from>
    <xdr:to>
      <xdr:col>67</xdr:col>
      <xdr:colOff>101600</xdr:colOff>
      <xdr:row>58</xdr:row>
      <xdr:rowOff>37482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7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54009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65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137530</xdr:rowOff>
    </xdr:from>
    <xdr:to>
      <xdr:col>85</xdr:col>
      <xdr:colOff>177800</xdr:colOff>
      <xdr:row>58</xdr:row>
      <xdr:rowOff>67680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1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52457</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2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149824</xdr:rowOff>
    </xdr:from>
    <xdr:to>
      <xdr:col>81</xdr:col>
      <xdr:colOff>101600</xdr:colOff>
      <xdr:row>58</xdr:row>
      <xdr:rowOff>79974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2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71101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121446</xdr:rowOff>
    </xdr:from>
    <xdr:to>
      <xdr:col>76</xdr:col>
      <xdr:colOff>165100</xdr:colOff>
      <xdr:row>58</xdr:row>
      <xdr:rowOff>51596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9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42723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8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160817</xdr:rowOff>
    </xdr:from>
    <xdr:to>
      <xdr:col>72</xdr:col>
      <xdr:colOff>38100</xdr:colOff>
      <xdr:row>58</xdr:row>
      <xdr:rowOff>90967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3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82094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02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153230</xdr:rowOff>
    </xdr:from>
    <xdr:to>
      <xdr:col>67</xdr:col>
      <xdr:colOff>101600</xdr:colOff>
      <xdr:row>58</xdr:row>
      <xdr:rowOff>83380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2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74507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1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110915</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112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57592</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8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110915</xdr:rowOff>
    </xdr:from>
    <xdr:to>
      <xdr:col>86</xdr:col>
      <xdr:colOff>25400</xdr:colOff>
      <xdr:row>70</xdr:row>
      <xdr:rowOff>110915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11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154881</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85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132004</xdr:rowOff>
    </xdr:from>
    <xdr:to>
      <xdr:col>85</xdr:col>
      <xdr:colOff>177800</xdr:colOff>
      <xdr:row>78</xdr:row>
      <xdr:rowOff>62154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160150</xdr:rowOff>
    </xdr:from>
    <xdr:to>
      <xdr:col>81</xdr:col>
      <xdr:colOff>101600</xdr:colOff>
      <xdr:row>78</xdr:row>
      <xdr:rowOff>90300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106827</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165683</xdr:rowOff>
    </xdr:from>
    <xdr:to>
      <xdr:col>76</xdr:col>
      <xdr:colOff>165100</xdr:colOff>
      <xdr:row>78</xdr:row>
      <xdr:rowOff>95833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112360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8790</xdr:rowOff>
    </xdr:from>
    <xdr:to>
      <xdr:col>72</xdr:col>
      <xdr:colOff>38100</xdr:colOff>
      <xdr:row>78</xdr:row>
      <xdr:rowOff>110390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8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126917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15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171369</xdr:rowOff>
    </xdr:from>
    <xdr:to>
      <xdr:col>67</xdr:col>
      <xdr:colOff>101600</xdr:colOff>
      <xdr:row>78</xdr:row>
      <xdr:rowOff>101519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7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118046</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14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71363</xdr:rowOff>
    </xdr:from>
    <xdr:to>
      <xdr:col>85</xdr:col>
      <xdr:colOff>126364</xdr:colOff>
      <xdr:row>98</xdr:row>
      <xdr:rowOff>135672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673313"/>
          <a:ext cx="1269" cy="126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139499</xdr:rowOff>
    </xdr:from>
    <xdr:ext cx="378565"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4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135672</xdr:rowOff>
    </xdr:from>
    <xdr:to>
      <xdr:col>86</xdr:col>
      <xdr:colOff>25400</xdr:colOff>
      <xdr:row>98</xdr:row>
      <xdr:rowOff>135672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37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18040</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44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71363</xdr:rowOff>
    </xdr:from>
    <xdr:to>
      <xdr:col>86</xdr:col>
      <xdr:colOff>25400</xdr:colOff>
      <xdr:row>91</xdr:row>
      <xdr:rowOff>71363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673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124713</xdr:rowOff>
    </xdr:from>
    <xdr:to>
      <xdr:col>85</xdr:col>
      <xdr:colOff>127000</xdr:colOff>
      <xdr:row>97</xdr:row>
      <xdr:rowOff>137537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755363"/>
          <a:ext cx="838200" cy="1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349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39357</xdr:rowOff>
    </xdr:from>
    <xdr:to>
      <xdr:col>85</xdr:col>
      <xdr:colOff>177800</xdr:colOff>
      <xdr:row>96</xdr:row>
      <xdr:rowOff>140957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137537</xdr:rowOff>
    </xdr:from>
    <xdr:to>
      <xdr:col>81</xdr:col>
      <xdr:colOff>50800</xdr:colOff>
      <xdr:row>97</xdr:row>
      <xdr:rowOff>149658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768187"/>
          <a:ext cx="889000" cy="1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57719</xdr:rowOff>
    </xdr:from>
    <xdr:to>
      <xdr:col>81</xdr:col>
      <xdr:colOff>101600</xdr:colOff>
      <xdr:row>96</xdr:row>
      <xdr:rowOff>159319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4396</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133559</xdr:rowOff>
    </xdr:from>
    <xdr:to>
      <xdr:col>76</xdr:col>
      <xdr:colOff>114300</xdr:colOff>
      <xdr:row>97</xdr:row>
      <xdr:rowOff>149658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764209"/>
          <a:ext cx="889000" cy="1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79391</xdr:rowOff>
    </xdr:from>
    <xdr:to>
      <xdr:col>76</xdr:col>
      <xdr:colOff>165100</xdr:colOff>
      <xdr:row>97</xdr:row>
      <xdr:rowOff>9541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26068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133559</xdr:rowOff>
    </xdr:from>
    <xdr:to>
      <xdr:col>71</xdr:col>
      <xdr:colOff>177800</xdr:colOff>
      <xdr:row>98</xdr:row>
      <xdr:rowOff>34548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764209"/>
          <a:ext cx="889000" cy="7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88489</xdr:rowOff>
    </xdr:from>
    <xdr:to>
      <xdr:col>72</xdr:col>
      <xdr:colOff>38100</xdr:colOff>
      <xdr:row>97</xdr:row>
      <xdr:rowOff>18639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35166</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116816</xdr:rowOff>
    </xdr:from>
    <xdr:to>
      <xdr:col>67</xdr:col>
      <xdr:colOff>101600</xdr:colOff>
      <xdr:row>97</xdr:row>
      <xdr:rowOff>46966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63493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73913</xdr:rowOff>
    </xdr:from>
    <xdr:to>
      <xdr:col>85</xdr:col>
      <xdr:colOff>177800</xdr:colOff>
      <xdr:row>98</xdr:row>
      <xdr:rowOff>4063</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70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52340</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682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86737</xdr:rowOff>
    </xdr:from>
    <xdr:to>
      <xdr:col>81</xdr:col>
      <xdr:colOff>101600</xdr:colOff>
      <xdr:row>98</xdr:row>
      <xdr:rowOff>16887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7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8014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8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98858</xdr:rowOff>
    </xdr:from>
    <xdr:to>
      <xdr:col>76</xdr:col>
      <xdr:colOff>165100</xdr:colOff>
      <xdr:row>98</xdr:row>
      <xdr:rowOff>29008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72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20135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82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82759</xdr:rowOff>
    </xdr:from>
    <xdr:to>
      <xdr:col>72</xdr:col>
      <xdr:colOff>38100</xdr:colOff>
      <xdr:row>98</xdr:row>
      <xdr:rowOff>12909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71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4036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80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155198</xdr:rowOff>
    </xdr:from>
    <xdr:to>
      <xdr:col>67</xdr:col>
      <xdr:colOff>101600</xdr:colOff>
      <xdr:row>98</xdr:row>
      <xdr:rowOff>85348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78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76475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87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80010</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3510"/>
          <a:ext cx="1269"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49039</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735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26687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9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80010</xdr:rowOff>
    </xdr:from>
    <xdr:to>
      <xdr:col>116</xdr:col>
      <xdr:colOff>152400</xdr:colOff>
      <xdr:row>30</xdr:row>
      <xdr:rowOff>80010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3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137939</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815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115062</xdr:rowOff>
    </xdr:from>
    <xdr:to>
      <xdr:col>116</xdr:col>
      <xdr:colOff>114300</xdr:colOff>
      <xdr:row>39</xdr:row>
      <xdr:rowOff>45212</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6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89916</xdr:rowOff>
    </xdr:from>
    <xdr:to>
      <xdr:col>112</xdr:col>
      <xdr:colOff>38100</xdr:colOff>
      <xdr:row>39</xdr:row>
      <xdr:rowOff>20066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60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36593</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80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118364</xdr:rowOff>
    </xdr:from>
    <xdr:to>
      <xdr:col>107</xdr:col>
      <xdr:colOff>101600</xdr:colOff>
      <xdr:row>39</xdr:row>
      <xdr:rowOff>48514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65041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4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137541</xdr:rowOff>
    </xdr:from>
    <xdr:to>
      <xdr:col>102</xdr:col>
      <xdr:colOff>165100</xdr:colOff>
      <xdr:row>39</xdr:row>
      <xdr:rowOff>67691</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84218</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427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134366</xdr:rowOff>
    </xdr:from>
    <xdr:to>
      <xdr:col>98</xdr:col>
      <xdr:colOff>38100</xdr:colOff>
      <xdr:row>39</xdr:row>
      <xdr:rowOff>64516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81043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93489</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08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総務費は住民一人当たり</a:t>
          </a:r>
          <a:r>
            <a:rPr kumimoji="1" lang="en-US" altLang="ja-JP" sz="1100">
              <a:latin typeface="ＭＳ Ｐゴシック" panose="020B0600070205080204" pitchFamily="50" charset="-128"/>
              <a:ea typeface="ＭＳ Ｐゴシック" panose="020B0600070205080204" pitchFamily="50" charset="-128"/>
            </a:rPr>
            <a:t>159,877</a:t>
          </a:r>
          <a:r>
            <a:rPr kumimoji="1" lang="ja-JP" altLang="en-US" sz="1100">
              <a:latin typeface="ＭＳ Ｐゴシック" panose="020B0600070205080204" pitchFamily="50" charset="-128"/>
              <a:ea typeface="ＭＳ Ｐゴシック" panose="020B0600070205080204" pitchFamily="50" charset="-128"/>
            </a:rPr>
            <a:t>円となり、前年度と比べて</a:t>
          </a:r>
          <a:r>
            <a:rPr kumimoji="1" lang="en-US" altLang="ja-JP" sz="1100">
              <a:latin typeface="ＭＳ Ｐゴシック" panose="020B0600070205080204" pitchFamily="50" charset="-128"/>
              <a:ea typeface="ＭＳ Ｐゴシック" panose="020B0600070205080204" pitchFamily="50" charset="-128"/>
            </a:rPr>
            <a:t>20.1%</a:t>
          </a:r>
          <a:r>
            <a:rPr kumimoji="1" lang="ja-JP" altLang="en-US" sz="1100">
              <a:latin typeface="ＭＳ Ｐゴシック" panose="020B0600070205080204" pitchFamily="50" charset="-128"/>
              <a:ea typeface="ＭＳ Ｐゴシック" panose="020B0600070205080204" pitchFamily="50" charset="-128"/>
            </a:rPr>
            <a:t>の増となった。これは普通交付税の追加交付により剰余金が発生したことなどにより、財政調整基金に積み立てたことが主な要因である。</a:t>
          </a:r>
        </a:p>
        <a:p>
          <a:r>
            <a:rPr kumimoji="1" lang="ja-JP" altLang="en-US" sz="1100">
              <a:latin typeface="ＭＳ Ｐゴシック" panose="020B0600070205080204" pitchFamily="50" charset="-128"/>
              <a:ea typeface="ＭＳ Ｐゴシック" panose="020B0600070205080204" pitchFamily="50" charset="-128"/>
            </a:rPr>
            <a:t>農林水産業業費住民一人当たり</a:t>
          </a:r>
          <a:r>
            <a:rPr kumimoji="1" lang="en-US" altLang="ja-JP" sz="1100">
              <a:latin typeface="ＭＳ Ｐゴシック" panose="020B0600070205080204" pitchFamily="50" charset="-128"/>
              <a:ea typeface="ＭＳ Ｐゴシック" panose="020B0600070205080204" pitchFamily="50" charset="-128"/>
            </a:rPr>
            <a:t>32,370</a:t>
          </a:r>
          <a:r>
            <a:rPr kumimoji="1" lang="ja-JP" altLang="en-US" sz="1100">
              <a:latin typeface="ＭＳ Ｐゴシック" panose="020B0600070205080204" pitchFamily="50" charset="-128"/>
              <a:ea typeface="ＭＳ Ｐゴシック" panose="020B0600070205080204" pitchFamily="50" charset="-128"/>
            </a:rPr>
            <a:t>円となり、前年度と比べて</a:t>
          </a:r>
          <a:r>
            <a:rPr kumimoji="1" lang="en-US" altLang="ja-JP" sz="1100">
              <a:latin typeface="ＭＳ Ｐゴシック" panose="020B0600070205080204" pitchFamily="50" charset="-128"/>
              <a:ea typeface="ＭＳ Ｐゴシック" panose="020B0600070205080204" pitchFamily="50" charset="-128"/>
            </a:rPr>
            <a:t>23.1%</a:t>
          </a:r>
          <a:r>
            <a:rPr kumimoji="1" lang="ja-JP" altLang="en-US" sz="1100">
              <a:latin typeface="ＭＳ Ｐゴシック" panose="020B0600070205080204" pitchFamily="50" charset="-128"/>
              <a:ea typeface="ＭＳ Ｐゴシック" panose="020B0600070205080204" pitchFamily="50" charset="-128"/>
            </a:rPr>
            <a:t>の減となった。これは湛水防除に係る県事業負担金の減少が主な要因である。</a:t>
          </a:r>
        </a:p>
        <a:p>
          <a:r>
            <a:rPr kumimoji="1" lang="ja-JP" altLang="en-US" sz="1100">
              <a:latin typeface="ＭＳ Ｐゴシック" panose="020B0600070205080204" pitchFamily="50" charset="-128"/>
              <a:ea typeface="ＭＳ Ｐゴシック" panose="020B0600070205080204" pitchFamily="50" charset="-128"/>
            </a:rPr>
            <a:t>土木住民一人当たり</a:t>
          </a:r>
          <a:r>
            <a:rPr kumimoji="1" lang="en-US" altLang="ja-JP" sz="1100">
              <a:latin typeface="ＭＳ Ｐゴシック" panose="020B0600070205080204" pitchFamily="50" charset="-128"/>
              <a:ea typeface="ＭＳ Ｐゴシック" panose="020B0600070205080204" pitchFamily="50" charset="-128"/>
            </a:rPr>
            <a:t>75,585</a:t>
          </a:r>
          <a:r>
            <a:rPr kumimoji="1" lang="ja-JP" altLang="en-US" sz="1100">
              <a:latin typeface="ＭＳ Ｐゴシック" panose="020B0600070205080204" pitchFamily="50" charset="-128"/>
              <a:ea typeface="ＭＳ Ｐゴシック" panose="020B0600070205080204" pitchFamily="50" charset="-128"/>
            </a:rPr>
            <a:t>円となり、前年度と比べて</a:t>
          </a:r>
          <a:r>
            <a:rPr kumimoji="1" lang="en-US" altLang="ja-JP" sz="1100">
              <a:latin typeface="ＭＳ Ｐゴシック" panose="020B0600070205080204" pitchFamily="50" charset="-128"/>
              <a:ea typeface="ＭＳ Ｐゴシック" panose="020B0600070205080204" pitchFamily="50" charset="-128"/>
            </a:rPr>
            <a:t>26.0%</a:t>
          </a:r>
          <a:r>
            <a:rPr kumimoji="1" lang="ja-JP" altLang="en-US" sz="1100">
              <a:latin typeface="ＭＳ Ｐゴシック" panose="020B0600070205080204" pitchFamily="50" charset="-128"/>
              <a:ea typeface="ＭＳ Ｐゴシック" panose="020B0600070205080204" pitchFamily="50" charset="-128"/>
            </a:rPr>
            <a:t>の増となった。これは補助事業である道路関連事業の増加が主な要因である。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単年度収支について、令和２年度は令和元年度の法人税割（予定納税）が一時的に増加した影響で普通交付税が減少したことにより赤字となっているが、令和３年度以降は普通交付税の追加交付や歳計剰余金を基金に積立てたことにより黒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一般会計の実質収支額については、前年度からは減少しているが、普通交付税の追加交付もあったことから、例年ベースよりは増加している。</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公共下水道事業については、例年、特別会計内では赤字となるため、その補填として一般会計からの繰入金が発生している。一般会計からの繰入金額確定後の料金収入や施設修繕費用等の増減により、実質収支も増減することとなり、令和４年度は前年度より年度末の施設修繕費用等の歳出が減少したことから、実質収支が増加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81</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82</v>
      </c>
      <c r="C2" s="182"/>
      <c r="D2" s="183"/>
    </row>
    <row r="3" spans="1:119" ht="18.75" customHeight="1" thickBot="1" x14ac:dyDescent="0.2">
      <c r="A3" s="181"/>
      <c r="B3" s="628" t="s">
        <v>83</v>
      </c>
      <c r="C3" s="629"/>
      <c r="D3" s="629"/>
      <c r="E3" s="630"/>
      <c r="F3" s="630"/>
      <c r="G3" s="630"/>
      <c r="H3" s="630"/>
      <c r="I3" s="630"/>
      <c r="J3" s="630"/>
      <c r="K3" s="630"/>
      <c r="L3" s="630" t="s">
        <v>84</v>
      </c>
      <c r="M3" s="630"/>
      <c r="N3" s="630"/>
      <c r="O3" s="630"/>
      <c r="P3" s="630"/>
      <c r="Q3" s="630"/>
      <c r="R3" s="633"/>
      <c r="S3" s="633"/>
      <c r="T3" s="633"/>
      <c r="U3" s="633"/>
      <c r="V3" s="634"/>
      <c r="W3" s="524" t="s">
        <v>85</v>
      </c>
      <c r="X3" s="525"/>
      <c r="Y3" s="525"/>
      <c r="Z3" s="525"/>
      <c r="AA3" s="525"/>
      <c r="AB3" s="629"/>
      <c r="AC3" s="633" t="s">
        <v>86</v>
      </c>
      <c r="AD3" s="525"/>
      <c r="AE3" s="525"/>
      <c r="AF3" s="525"/>
      <c r="AG3" s="525"/>
      <c r="AH3" s="525"/>
      <c r="AI3" s="525"/>
      <c r="AJ3" s="525"/>
      <c r="AK3" s="525"/>
      <c r="AL3" s="595"/>
      <c r="AM3" s="524" t="s">
        <v>87</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88</v>
      </c>
      <c r="BO3" s="525"/>
      <c r="BP3" s="525"/>
      <c r="BQ3" s="525"/>
      <c r="BR3" s="525"/>
      <c r="BS3" s="525"/>
      <c r="BT3" s="525"/>
      <c r="BU3" s="595"/>
      <c r="BV3" s="524" t="s">
        <v>89</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90</v>
      </c>
      <c r="CU3" s="525"/>
      <c r="CV3" s="525"/>
      <c r="CW3" s="525"/>
      <c r="CX3" s="525"/>
      <c r="CY3" s="525"/>
      <c r="CZ3" s="525"/>
      <c r="DA3" s="595"/>
      <c r="DB3" s="524" t="s">
        <v>91</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92</v>
      </c>
      <c r="AZ4" s="482"/>
      <c r="BA4" s="482"/>
      <c r="BB4" s="482"/>
      <c r="BC4" s="482"/>
      <c r="BD4" s="482"/>
      <c r="BE4" s="482"/>
      <c r="BF4" s="482"/>
      <c r="BG4" s="482"/>
      <c r="BH4" s="482"/>
      <c r="BI4" s="482"/>
      <c r="BJ4" s="482"/>
      <c r="BK4" s="482"/>
      <c r="BL4" s="482"/>
      <c r="BM4" s="483"/>
      <c r="BN4" s="484">
        <v>3714391</v>
      </c>
      <c r="BO4" s="485"/>
      <c r="BP4" s="485"/>
      <c r="BQ4" s="485"/>
      <c r="BR4" s="485"/>
      <c r="BS4" s="485"/>
      <c r="BT4" s="485"/>
      <c r="BU4" s="486"/>
      <c r="BV4" s="484">
        <v>3630191</v>
      </c>
      <c r="BW4" s="485"/>
      <c r="BX4" s="485"/>
      <c r="BY4" s="485"/>
      <c r="BZ4" s="485"/>
      <c r="CA4" s="485"/>
      <c r="CB4" s="485"/>
      <c r="CC4" s="486"/>
      <c r="CD4" s="621" t="s">
        <v>93</v>
      </c>
      <c r="CE4" s="622"/>
      <c r="CF4" s="622"/>
      <c r="CG4" s="622"/>
      <c r="CH4" s="622"/>
      <c r="CI4" s="622"/>
      <c r="CJ4" s="622"/>
      <c r="CK4" s="622"/>
      <c r="CL4" s="622"/>
      <c r="CM4" s="622"/>
      <c r="CN4" s="622"/>
      <c r="CO4" s="622"/>
      <c r="CP4" s="622"/>
      <c r="CQ4" s="622"/>
      <c r="CR4" s="622"/>
      <c r="CS4" s="623"/>
      <c r="CT4" s="624">
        <v>7.9</v>
      </c>
      <c r="CU4" s="625"/>
      <c r="CV4" s="625"/>
      <c r="CW4" s="625"/>
      <c r="CX4" s="625"/>
      <c r="CY4" s="625"/>
      <c r="CZ4" s="625"/>
      <c r="DA4" s="626"/>
      <c r="DB4" s="624">
        <v>11.6</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94</v>
      </c>
      <c r="AN5" s="412"/>
      <c r="AO5" s="412"/>
      <c r="AP5" s="412"/>
      <c r="AQ5" s="412"/>
      <c r="AR5" s="412"/>
      <c r="AS5" s="412"/>
      <c r="AT5" s="413"/>
      <c r="AU5" s="513" t="s">
        <v>95</v>
      </c>
      <c r="AV5" s="514"/>
      <c r="AW5" s="514"/>
      <c r="AX5" s="514"/>
      <c r="AY5" s="469" t="s">
        <v>96</v>
      </c>
      <c r="AZ5" s="470"/>
      <c r="BA5" s="470"/>
      <c r="BB5" s="470"/>
      <c r="BC5" s="470"/>
      <c r="BD5" s="470"/>
      <c r="BE5" s="470"/>
      <c r="BF5" s="470"/>
      <c r="BG5" s="470"/>
      <c r="BH5" s="470"/>
      <c r="BI5" s="470"/>
      <c r="BJ5" s="470"/>
      <c r="BK5" s="470"/>
      <c r="BL5" s="470"/>
      <c r="BM5" s="471"/>
      <c r="BN5" s="455">
        <v>3525023</v>
      </c>
      <c r="BO5" s="456"/>
      <c r="BP5" s="456"/>
      <c r="BQ5" s="456"/>
      <c r="BR5" s="456"/>
      <c r="BS5" s="456"/>
      <c r="BT5" s="456"/>
      <c r="BU5" s="457"/>
      <c r="BV5" s="455">
        <v>3352366</v>
      </c>
      <c r="BW5" s="456"/>
      <c r="BX5" s="456"/>
      <c r="BY5" s="456"/>
      <c r="BZ5" s="456"/>
      <c r="CA5" s="456"/>
      <c r="CB5" s="456"/>
      <c r="CC5" s="457"/>
      <c r="CD5" s="495" t="s">
        <v>97</v>
      </c>
      <c r="CE5" s="415"/>
      <c r="CF5" s="415"/>
      <c r="CG5" s="415"/>
      <c r="CH5" s="415"/>
      <c r="CI5" s="415"/>
      <c r="CJ5" s="415"/>
      <c r="CK5" s="415"/>
      <c r="CL5" s="415"/>
      <c r="CM5" s="415"/>
      <c r="CN5" s="415"/>
      <c r="CO5" s="415"/>
      <c r="CP5" s="415"/>
      <c r="CQ5" s="415"/>
      <c r="CR5" s="415"/>
      <c r="CS5" s="496"/>
      <c r="CT5" s="452">
        <v>71.099999999999994</v>
      </c>
      <c r="CU5" s="453"/>
      <c r="CV5" s="453"/>
      <c r="CW5" s="453"/>
      <c r="CX5" s="453"/>
      <c r="CY5" s="453"/>
      <c r="CZ5" s="453"/>
      <c r="DA5" s="454"/>
      <c r="DB5" s="452">
        <v>74.7</v>
      </c>
      <c r="DC5" s="453"/>
      <c r="DD5" s="453"/>
      <c r="DE5" s="453"/>
      <c r="DF5" s="453"/>
      <c r="DG5" s="453"/>
      <c r="DH5" s="453"/>
      <c r="DI5" s="454"/>
    </row>
    <row r="6" spans="1:119" ht="18.75" customHeight="1" x14ac:dyDescent="0.15">
      <c r="A6" s="181"/>
      <c r="B6" s="601" t="s">
        <v>98</v>
      </c>
      <c r="C6" s="442"/>
      <c r="D6" s="442"/>
      <c r="E6" s="602"/>
      <c r="F6" s="602"/>
      <c r="G6" s="602"/>
      <c r="H6" s="602"/>
      <c r="I6" s="602"/>
      <c r="J6" s="602"/>
      <c r="K6" s="602"/>
      <c r="L6" s="602" t="s">
        <v>99</v>
      </c>
      <c r="M6" s="602"/>
      <c r="N6" s="602"/>
      <c r="O6" s="602"/>
      <c r="P6" s="602"/>
      <c r="Q6" s="602"/>
      <c r="R6" s="440"/>
      <c r="S6" s="440"/>
      <c r="T6" s="440"/>
      <c r="U6" s="440"/>
      <c r="V6" s="608"/>
      <c r="W6" s="545" t="s">
        <v>100</v>
      </c>
      <c r="X6" s="441"/>
      <c r="Y6" s="441"/>
      <c r="Z6" s="441"/>
      <c r="AA6" s="441"/>
      <c r="AB6" s="442"/>
      <c r="AC6" s="613" t="s">
        <v>101</v>
      </c>
      <c r="AD6" s="614"/>
      <c r="AE6" s="614"/>
      <c r="AF6" s="614"/>
      <c r="AG6" s="614"/>
      <c r="AH6" s="614"/>
      <c r="AI6" s="614"/>
      <c r="AJ6" s="614"/>
      <c r="AK6" s="614"/>
      <c r="AL6" s="615"/>
      <c r="AM6" s="512" t="s">
        <v>102</v>
      </c>
      <c r="AN6" s="412"/>
      <c r="AO6" s="412"/>
      <c r="AP6" s="412"/>
      <c r="AQ6" s="412"/>
      <c r="AR6" s="412"/>
      <c r="AS6" s="412"/>
      <c r="AT6" s="413"/>
      <c r="AU6" s="513" t="s">
        <v>103</v>
      </c>
      <c r="AV6" s="514"/>
      <c r="AW6" s="514"/>
      <c r="AX6" s="514"/>
      <c r="AY6" s="469" t="s">
        <v>104</v>
      </c>
      <c r="AZ6" s="470"/>
      <c r="BA6" s="470"/>
      <c r="BB6" s="470"/>
      <c r="BC6" s="470"/>
      <c r="BD6" s="470"/>
      <c r="BE6" s="470"/>
      <c r="BF6" s="470"/>
      <c r="BG6" s="470"/>
      <c r="BH6" s="470"/>
      <c r="BI6" s="470"/>
      <c r="BJ6" s="470"/>
      <c r="BK6" s="470"/>
      <c r="BL6" s="470"/>
      <c r="BM6" s="471"/>
      <c r="BN6" s="455">
        <v>189368</v>
      </c>
      <c r="BO6" s="456"/>
      <c r="BP6" s="456"/>
      <c r="BQ6" s="456"/>
      <c r="BR6" s="456"/>
      <c r="BS6" s="456"/>
      <c r="BT6" s="456"/>
      <c r="BU6" s="457"/>
      <c r="BV6" s="455">
        <v>277825</v>
      </c>
      <c r="BW6" s="456"/>
      <c r="BX6" s="456"/>
      <c r="BY6" s="456"/>
      <c r="BZ6" s="456"/>
      <c r="CA6" s="456"/>
      <c r="CB6" s="456"/>
      <c r="CC6" s="457"/>
      <c r="CD6" s="495" t="s">
        <v>105</v>
      </c>
      <c r="CE6" s="415"/>
      <c r="CF6" s="415"/>
      <c r="CG6" s="415"/>
      <c r="CH6" s="415"/>
      <c r="CI6" s="415"/>
      <c r="CJ6" s="415"/>
      <c r="CK6" s="415"/>
      <c r="CL6" s="415"/>
      <c r="CM6" s="415"/>
      <c r="CN6" s="415"/>
      <c r="CO6" s="415"/>
      <c r="CP6" s="415"/>
      <c r="CQ6" s="415"/>
      <c r="CR6" s="415"/>
      <c r="CS6" s="496"/>
      <c r="CT6" s="598">
        <v>72.7</v>
      </c>
      <c r="CU6" s="599"/>
      <c r="CV6" s="599"/>
      <c r="CW6" s="599"/>
      <c r="CX6" s="599"/>
      <c r="CY6" s="599"/>
      <c r="CZ6" s="599"/>
      <c r="DA6" s="600"/>
      <c r="DB6" s="598">
        <v>80.3</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106</v>
      </c>
      <c r="AN7" s="412"/>
      <c r="AO7" s="412"/>
      <c r="AP7" s="412"/>
      <c r="AQ7" s="412"/>
      <c r="AR7" s="412"/>
      <c r="AS7" s="412"/>
      <c r="AT7" s="413"/>
      <c r="AU7" s="513" t="s">
        <v>95</v>
      </c>
      <c r="AV7" s="514"/>
      <c r="AW7" s="514"/>
      <c r="AX7" s="514"/>
      <c r="AY7" s="469" t="s">
        <v>107</v>
      </c>
      <c r="AZ7" s="470"/>
      <c r="BA7" s="470"/>
      <c r="BB7" s="470"/>
      <c r="BC7" s="470"/>
      <c r="BD7" s="470"/>
      <c r="BE7" s="470"/>
      <c r="BF7" s="470"/>
      <c r="BG7" s="470"/>
      <c r="BH7" s="470"/>
      <c r="BI7" s="470"/>
      <c r="BJ7" s="470"/>
      <c r="BK7" s="470"/>
      <c r="BL7" s="470"/>
      <c r="BM7" s="471"/>
      <c r="BN7" s="455">
        <v>6330</v>
      </c>
      <c r="BO7" s="456"/>
      <c r="BP7" s="456"/>
      <c r="BQ7" s="456"/>
      <c r="BR7" s="456"/>
      <c r="BS7" s="456"/>
      <c r="BT7" s="456"/>
      <c r="BU7" s="457"/>
      <c r="BV7" s="455">
        <v>5676</v>
      </c>
      <c r="BW7" s="456"/>
      <c r="BX7" s="456"/>
      <c r="BY7" s="456"/>
      <c r="BZ7" s="456"/>
      <c r="CA7" s="456"/>
      <c r="CB7" s="456"/>
      <c r="CC7" s="457"/>
      <c r="CD7" s="495" t="s">
        <v>108</v>
      </c>
      <c r="CE7" s="415"/>
      <c r="CF7" s="415"/>
      <c r="CG7" s="415"/>
      <c r="CH7" s="415"/>
      <c r="CI7" s="415"/>
      <c r="CJ7" s="415"/>
      <c r="CK7" s="415"/>
      <c r="CL7" s="415"/>
      <c r="CM7" s="415"/>
      <c r="CN7" s="415"/>
      <c r="CO7" s="415"/>
      <c r="CP7" s="415"/>
      <c r="CQ7" s="415"/>
      <c r="CR7" s="415"/>
      <c r="CS7" s="496"/>
      <c r="CT7" s="455">
        <v>2317296</v>
      </c>
      <c r="CU7" s="456"/>
      <c r="CV7" s="456"/>
      <c r="CW7" s="456"/>
      <c r="CX7" s="456"/>
      <c r="CY7" s="456"/>
      <c r="CZ7" s="456"/>
      <c r="DA7" s="457"/>
      <c r="DB7" s="455">
        <v>2347111</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109</v>
      </c>
      <c r="AN8" s="412"/>
      <c r="AO8" s="412"/>
      <c r="AP8" s="412"/>
      <c r="AQ8" s="412"/>
      <c r="AR8" s="412"/>
      <c r="AS8" s="412"/>
      <c r="AT8" s="413"/>
      <c r="AU8" s="513" t="s">
        <v>103</v>
      </c>
      <c r="AV8" s="514"/>
      <c r="AW8" s="514"/>
      <c r="AX8" s="514"/>
      <c r="AY8" s="469" t="s">
        <v>110</v>
      </c>
      <c r="AZ8" s="470"/>
      <c r="BA8" s="470"/>
      <c r="BB8" s="470"/>
      <c r="BC8" s="470"/>
      <c r="BD8" s="470"/>
      <c r="BE8" s="470"/>
      <c r="BF8" s="470"/>
      <c r="BG8" s="470"/>
      <c r="BH8" s="470"/>
      <c r="BI8" s="470"/>
      <c r="BJ8" s="470"/>
      <c r="BK8" s="470"/>
      <c r="BL8" s="470"/>
      <c r="BM8" s="471"/>
      <c r="BN8" s="455">
        <v>183038</v>
      </c>
      <c r="BO8" s="456"/>
      <c r="BP8" s="456"/>
      <c r="BQ8" s="456"/>
      <c r="BR8" s="456"/>
      <c r="BS8" s="456"/>
      <c r="BT8" s="456"/>
      <c r="BU8" s="457"/>
      <c r="BV8" s="455">
        <v>272149</v>
      </c>
      <c r="BW8" s="456"/>
      <c r="BX8" s="456"/>
      <c r="BY8" s="456"/>
      <c r="BZ8" s="456"/>
      <c r="CA8" s="456"/>
      <c r="CB8" s="456"/>
      <c r="CC8" s="457"/>
      <c r="CD8" s="495" t="s">
        <v>111</v>
      </c>
      <c r="CE8" s="415"/>
      <c r="CF8" s="415"/>
      <c r="CG8" s="415"/>
      <c r="CH8" s="415"/>
      <c r="CI8" s="415"/>
      <c r="CJ8" s="415"/>
      <c r="CK8" s="415"/>
      <c r="CL8" s="415"/>
      <c r="CM8" s="415"/>
      <c r="CN8" s="415"/>
      <c r="CO8" s="415"/>
      <c r="CP8" s="415"/>
      <c r="CQ8" s="415"/>
      <c r="CR8" s="415"/>
      <c r="CS8" s="496"/>
      <c r="CT8" s="558">
        <v>0.54</v>
      </c>
      <c r="CU8" s="559"/>
      <c r="CV8" s="559"/>
      <c r="CW8" s="559"/>
      <c r="CX8" s="559"/>
      <c r="CY8" s="559"/>
      <c r="CZ8" s="559"/>
      <c r="DA8" s="560"/>
      <c r="DB8" s="558">
        <v>0.56999999999999995</v>
      </c>
      <c r="DC8" s="559"/>
      <c r="DD8" s="559"/>
      <c r="DE8" s="559"/>
      <c r="DF8" s="559"/>
      <c r="DG8" s="559"/>
      <c r="DH8" s="559"/>
      <c r="DI8" s="560"/>
    </row>
    <row r="9" spans="1:119" ht="18.75" customHeight="1" thickBot="1" x14ac:dyDescent="0.2">
      <c r="A9" s="181"/>
      <c r="B9" s="587" t="s">
        <v>112</v>
      </c>
      <c r="C9" s="588"/>
      <c r="D9" s="588"/>
      <c r="E9" s="588"/>
      <c r="F9" s="588"/>
      <c r="G9" s="588"/>
      <c r="H9" s="588"/>
      <c r="I9" s="588"/>
      <c r="J9" s="588"/>
      <c r="K9" s="506"/>
      <c r="L9" s="589" t="s">
        <v>113</v>
      </c>
      <c r="M9" s="590"/>
      <c r="N9" s="590"/>
      <c r="O9" s="590"/>
      <c r="P9" s="590"/>
      <c r="Q9" s="591"/>
      <c r="R9" s="592">
        <v>6023</v>
      </c>
      <c r="S9" s="593"/>
      <c r="T9" s="593"/>
      <c r="U9" s="593"/>
      <c r="V9" s="594"/>
      <c r="W9" s="524" t="s">
        <v>114</v>
      </c>
      <c r="X9" s="525"/>
      <c r="Y9" s="525"/>
      <c r="Z9" s="525"/>
      <c r="AA9" s="525"/>
      <c r="AB9" s="525"/>
      <c r="AC9" s="525"/>
      <c r="AD9" s="525"/>
      <c r="AE9" s="525"/>
      <c r="AF9" s="525"/>
      <c r="AG9" s="525"/>
      <c r="AH9" s="525"/>
      <c r="AI9" s="525"/>
      <c r="AJ9" s="525"/>
      <c r="AK9" s="525"/>
      <c r="AL9" s="595"/>
      <c r="AM9" s="512" t="s">
        <v>115</v>
      </c>
      <c r="AN9" s="412"/>
      <c r="AO9" s="412"/>
      <c r="AP9" s="412"/>
      <c r="AQ9" s="412"/>
      <c r="AR9" s="412"/>
      <c r="AS9" s="412"/>
      <c r="AT9" s="413"/>
      <c r="AU9" s="513" t="s">
        <v>116</v>
      </c>
      <c r="AV9" s="514"/>
      <c r="AW9" s="514"/>
      <c r="AX9" s="514"/>
      <c r="AY9" s="469" t="s">
        <v>117</v>
      </c>
      <c r="AZ9" s="470"/>
      <c r="BA9" s="470"/>
      <c r="BB9" s="470"/>
      <c r="BC9" s="470"/>
      <c r="BD9" s="470"/>
      <c r="BE9" s="470"/>
      <c r="BF9" s="470"/>
      <c r="BG9" s="470"/>
      <c r="BH9" s="470"/>
      <c r="BI9" s="470"/>
      <c r="BJ9" s="470"/>
      <c r="BK9" s="470"/>
      <c r="BL9" s="470"/>
      <c r="BM9" s="471"/>
      <c r="BN9" s="455">
        <v>-89111</v>
      </c>
      <c r="BO9" s="456"/>
      <c r="BP9" s="456"/>
      <c r="BQ9" s="456"/>
      <c r="BR9" s="456"/>
      <c r="BS9" s="456"/>
      <c r="BT9" s="456"/>
      <c r="BU9" s="457"/>
      <c r="BV9" s="455">
        <v>156754</v>
      </c>
      <c r="BW9" s="456"/>
      <c r="BX9" s="456"/>
      <c r="BY9" s="456"/>
      <c r="BZ9" s="456"/>
      <c r="CA9" s="456"/>
      <c r="CB9" s="456"/>
      <c r="CC9" s="457"/>
      <c r="CD9" s="495" t="s">
        <v>118</v>
      </c>
      <c r="CE9" s="415"/>
      <c r="CF9" s="415"/>
      <c r="CG9" s="415"/>
      <c r="CH9" s="415"/>
      <c r="CI9" s="415"/>
      <c r="CJ9" s="415"/>
      <c r="CK9" s="415"/>
      <c r="CL9" s="415"/>
      <c r="CM9" s="415"/>
      <c r="CN9" s="415"/>
      <c r="CO9" s="415"/>
      <c r="CP9" s="415"/>
      <c r="CQ9" s="415"/>
      <c r="CR9" s="415"/>
      <c r="CS9" s="496"/>
      <c r="CT9" s="452">
        <v>8.9</v>
      </c>
      <c r="CU9" s="453"/>
      <c r="CV9" s="453"/>
      <c r="CW9" s="453"/>
      <c r="CX9" s="453"/>
      <c r="CY9" s="453"/>
      <c r="CZ9" s="453"/>
      <c r="DA9" s="454"/>
      <c r="DB9" s="452">
        <v>8.5</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119</v>
      </c>
      <c r="M10" s="412"/>
      <c r="N10" s="412"/>
      <c r="O10" s="412"/>
      <c r="P10" s="412"/>
      <c r="Q10" s="413"/>
      <c r="R10" s="408">
        <v>6357</v>
      </c>
      <c r="S10" s="409"/>
      <c r="T10" s="409"/>
      <c r="U10" s="409"/>
      <c r="V10" s="468"/>
      <c r="W10" s="596"/>
      <c r="X10" s="406"/>
      <c r="Y10" s="406"/>
      <c r="Z10" s="406"/>
      <c r="AA10" s="406"/>
      <c r="AB10" s="406"/>
      <c r="AC10" s="406"/>
      <c r="AD10" s="406"/>
      <c r="AE10" s="406"/>
      <c r="AF10" s="406"/>
      <c r="AG10" s="406"/>
      <c r="AH10" s="406"/>
      <c r="AI10" s="406"/>
      <c r="AJ10" s="406"/>
      <c r="AK10" s="406"/>
      <c r="AL10" s="597"/>
      <c r="AM10" s="512" t="s">
        <v>120</v>
      </c>
      <c r="AN10" s="412"/>
      <c r="AO10" s="412"/>
      <c r="AP10" s="412"/>
      <c r="AQ10" s="412"/>
      <c r="AR10" s="412"/>
      <c r="AS10" s="412"/>
      <c r="AT10" s="413"/>
      <c r="AU10" s="513" t="s">
        <v>103</v>
      </c>
      <c r="AV10" s="514"/>
      <c r="AW10" s="514"/>
      <c r="AX10" s="514"/>
      <c r="AY10" s="469" t="s">
        <v>121</v>
      </c>
      <c r="AZ10" s="470"/>
      <c r="BA10" s="470"/>
      <c r="BB10" s="470"/>
      <c r="BC10" s="470"/>
      <c r="BD10" s="470"/>
      <c r="BE10" s="470"/>
      <c r="BF10" s="470"/>
      <c r="BG10" s="470"/>
      <c r="BH10" s="470"/>
      <c r="BI10" s="470"/>
      <c r="BJ10" s="470"/>
      <c r="BK10" s="470"/>
      <c r="BL10" s="470"/>
      <c r="BM10" s="471"/>
      <c r="BN10" s="455">
        <v>138977</v>
      </c>
      <c r="BO10" s="456"/>
      <c r="BP10" s="456"/>
      <c r="BQ10" s="456"/>
      <c r="BR10" s="456"/>
      <c r="BS10" s="456"/>
      <c r="BT10" s="456"/>
      <c r="BU10" s="457"/>
      <c r="BV10" s="455">
        <v>5031</v>
      </c>
      <c r="BW10" s="456"/>
      <c r="BX10" s="456"/>
      <c r="BY10" s="456"/>
      <c r="BZ10" s="456"/>
      <c r="CA10" s="456"/>
      <c r="CB10" s="456"/>
      <c r="CC10" s="457"/>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123</v>
      </c>
      <c r="M11" s="417"/>
      <c r="N11" s="417"/>
      <c r="O11" s="417"/>
      <c r="P11" s="417"/>
      <c r="Q11" s="418"/>
      <c r="R11" s="584" t="s">
        <v>124</v>
      </c>
      <c r="S11" s="585"/>
      <c r="T11" s="585"/>
      <c r="U11" s="585"/>
      <c r="V11" s="586"/>
      <c r="W11" s="596"/>
      <c r="X11" s="406"/>
      <c r="Y11" s="406"/>
      <c r="Z11" s="406"/>
      <c r="AA11" s="406"/>
      <c r="AB11" s="406"/>
      <c r="AC11" s="406"/>
      <c r="AD11" s="406"/>
      <c r="AE11" s="406"/>
      <c r="AF11" s="406"/>
      <c r="AG11" s="406"/>
      <c r="AH11" s="406"/>
      <c r="AI11" s="406"/>
      <c r="AJ11" s="406"/>
      <c r="AK11" s="406"/>
      <c r="AL11" s="597"/>
      <c r="AM11" s="512" t="s">
        <v>125</v>
      </c>
      <c r="AN11" s="412"/>
      <c r="AO11" s="412"/>
      <c r="AP11" s="412"/>
      <c r="AQ11" s="412"/>
      <c r="AR11" s="412"/>
      <c r="AS11" s="412"/>
      <c r="AT11" s="413"/>
      <c r="AU11" s="513" t="s">
        <v>126</v>
      </c>
      <c r="AV11" s="514"/>
      <c r="AW11" s="514"/>
      <c r="AX11" s="514"/>
      <c r="AY11" s="469" t="s">
        <v>127</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128</v>
      </c>
      <c r="CE11" s="415"/>
      <c r="CF11" s="415"/>
      <c r="CG11" s="415"/>
      <c r="CH11" s="415"/>
      <c r="CI11" s="415"/>
      <c r="CJ11" s="415"/>
      <c r="CK11" s="415"/>
      <c r="CL11" s="415"/>
      <c r="CM11" s="415"/>
      <c r="CN11" s="415"/>
      <c r="CO11" s="415"/>
      <c r="CP11" s="415"/>
      <c r="CQ11" s="415"/>
      <c r="CR11" s="415"/>
      <c r="CS11" s="496"/>
      <c r="CT11" s="558" t="s">
        <v>129</v>
      </c>
      <c r="CU11" s="559"/>
      <c r="CV11" s="559"/>
      <c r="CW11" s="559"/>
      <c r="CX11" s="559"/>
      <c r="CY11" s="559"/>
      <c r="CZ11" s="559"/>
      <c r="DA11" s="560"/>
      <c r="DB11" s="558" t="s">
        <v>130</v>
      </c>
      <c r="DC11" s="559"/>
      <c r="DD11" s="559"/>
      <c r="DE11" s="559"/>
      <c r="DF11" s="559"/>
      <c r="DG11" s="559"/>
      <c r="DH11" s="559"/>
      <c r="DI11" s="560"/>
    </row>
    <row r="12" spans="1:119" ht="18.75" customHeight="1" x14ac:dyDescent="0.15">
      <c r="A12" s="181"/>
      <c r="B12" s="561" t="s">
        <v>131</v>
      </c>
      <c r="C12" s="562"/>
      <c r="D12" s="562"/>
      <c r="E12" s="562"/>
      <c r="F12" s="562"/>
      <c r="G12" s="562"/>
      <c r="H12" s="562"/>
      <c r="I12" s="562"/>
      <c r="J12" s="562"/>
      <c r="K12" s="563"/>
      <c r="L12" s="570" t="s">
        <v>132</v>
      </c>
      <c r="M12" s="571"/>
      <c r="N12" s="571"/>
      <c r="O12" s="571"/>
      <c r="P12" s="571"/>
      <c r="Q12" s="572"/>
      <c r="R12" s="573">
        <v>5994</v>
      </c>
      <c r="S12" s="574"/>
      <c r="T12" s="574"/>
      <c r="U12" s="574"/>
      <c r="V12" s="575"/>
      <c r="W12" s="576" t="s">
        <v>1</v>
      </c>
      <c r="X12" s="514"/>
      <c r="Y12" s="514"/>
      <c r="Z12" s="514"/>
      <c r="AA12" s="514"/>
      <c r="AB12" s="577"/>
      <c r="AC12" s="578" t="s">
        <v>133</v>
      </c>
      <c r="AD12" s="579"/>
      <c r="AE12" s="579"/>
      <c r="AF12" s="579"/>
      <c r="AG12" s="580"/>
      <c r="AH12" s="578" t="s">
        <v>134</v>
      </c>
      <c r="AI12" s="579"/>
      <c r="AJ12" s="579"/>
      <c r="AK12" s="579"/>
      <c r="AL12" s="581"/>
      <c r="AM12" s="512" t="s">
        <v>135</v>
      </c>
      <c r="AN12" s="412"/>
      <c r="AO12" s="412"/>
      <c r="AP12" s="412"/>
      <c r="AQ12" s="412"/>
      <c r="AR12" s="412"/>
      <c r="AS12" s="412"/>
      <c r="AT12" s="413"/>
      <c r="AU12" s="513" t="s">
        <v>136</v>
      </c>
      <c r="AV12" s="514"/>
      <c r="AW12" s="514"/>
      <c r="AX12" s="514"/>
      <c r="AY12" s="469" t="s">
        <v>137</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138</v>
      </c>
      <c r="CE12" s="415"/>
      <c r="CF12" s="415"/>
      <c r="CG12" s="415"/>
      <c r="CH12" s="415"/>
      <c r="CI12" s="415"/>
      <c r="CJ12" s="415"/>
      <c r="CK12" s="415"/>
      <c r="CL12" s="415"/>
      <c r="CM12" s="415"/>
      <c r="CN12" s="415"/>
      <c r="CO12" s="415"/>
      <c r="CP12" s="415"/>
      <c r="CQ12" s="415"/>
      <c r="CR12" s="415"/>
      <c r="CS12" s="496"/>
      <c r="CT12" s="558" t="s">
        <v>130</v>
      </c>
      <c r="CU12" s="559"/>
      <c r="CV12" s="559"/>
      <c r="CW12" s="559"/>
      <c r="CX12" s="559"/>
      <c r="CY12" s="559"/>
      <c r="CZ12" s="559"/>
      <c r="DA12" s="560"/>
      <c r="DB12" s="558" t="s">
        <v>130</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139</v>
      </c>
      <c r="N13" s="540"/>
      <c r="O13" s="540"/>
      <c r="P13" s="540"/>
      <c r="Q13" s="541"/>
      <c r="R13" s="542">
        <v>5472</v>
      </c>
      <c r="S13" s="543"/>
      <c r="T13" s="543"/>
      <c r="U13" s="543"/>
      <c r="V13" s="544"/>
      <c r="W13" s="545" t="s">
        <v>140</v>
      </c>
      <c r="X13" s="441"/>
      <c r="Y13" s="441"/>
      <c r="Z13" s="441"/>
      <c r="AA13" s="441"/>
      <c r="AB13" s="442"/>
      <c r="AC13" s="408">
        <v>284</v>
      </c>
      <c r="AD13" s="409"/>
      <c r="AE13" s="409"/>
      <c r="AF13" s="409"/>
      <c r="AG13" s="410"/>
      <c r="AH13" s="408">
        <v>398</v>
      </c>
      <c r="AI13" s="409"/>
      <c r="AJ13" s="409"/>
      <c r="AK13" s="409"/>
      <c r="AL13" s="468"/>
      <c r="AM13" s="512" t="s">
        <v>141</v>
      </c>
      <c r="AN13" s="412"/>
      <c r="AO13" s="412"/>
      <c r="AP13" s="412"/>
      <c r="AQ13" s="412"/>
      <c r="AR13" s="412"/>
      <c r="AS13" s="412"/>
      <c r="AT13" s="413"/>
      <c r="AU13" s="513" t="s">
        <v>142</v>
      </c>
      <c r="AV13" s="514"/>
      <c r="AW13" s="514"/>
      <c r="AX13" s="514"/>
      <c r="AY13" s="469" t="s">
        <v>143</v>
      </c>
      <c r="AZ13" s="470"/>
      <c r="BA13" s="470"/>
      <c r="BB13" s="470"/>
      <c r="BC13" s="470"/>
      <c r="BD13" s="470"/>
      <c r="BE13" s="470"/>
      <c r="BF13" s="470"/>
      <c r="BG13" s="470"/>
      <c r="BH13" s="470"/>
      <c r="BI13" s="470"/>
      <c r="BJ13" s="470"/>
      <c r="BK13" s="470"/>
      <c r="BL13" s="470"/>
      <c r="BM13" s="471"/>
      <c r="BN13" s="455">
        <v>49866</v>
      </c>
      <c r="BO13" s="456"/>
      <c r="BP13" s="456"/>
      <c r="BQ13" s="456"/>
      <c r="BR13" s="456"/>
      <c r="BS13" s="456"/>
      <c r="BT13" s="456"/>
      <c r="BU13" s="457"/>
      <c r="BV13" s="455">
        <v>161785</v>
      </c>
      <c r="BW13" s="456"/>
      <c r="BX13" s="456"/>
      <c r="BY13" s="456"/>
      <c r="BZ13" s="456"/>
      <c r="CA13" s="456"/>
      <c r="CB13" s="456"/>
      <c r="CC13" s="457"/>
      <c r="CD13" s="495" t="s">
        <v>144</v>
      </c>
      <c r="CE13" s="415"/>
      <c r="CF13" s="415"/>
      <c r="CG13" s="415"/>
      <c r="CH13" s="415"/>
      <c r="CI13" s="415"/>
      <c r="CJ13" s="415"/>
      <c r="CK13" s="415"/>
      <c r="CL13" s="415"/>
      <c r="CM13" s="415"/>
      <c r="CN13" s="415"/>
      <c r="CO13" s="415"/>
      <c r="CP13" s="415"/>
      <c r="CQ13" s="415"/>
      <c r="CR13" s="415"/>
      <c r="CS13" s="496"/>
      <c r="CT13" s="452">
        <v>4.9000000000000004</v>
      </c>
      <c r="CU13" s="453"/>
      <c r="CV13" s="453"/>
      <c r="CW13" s="453"/>
      <c r="CX13" s="453"/>
      <c r="CY13" s="453"/>
      <c r="CZ13" s="453"/>
      <c r="DA13" s="454"/>
      <c r="DB13" s="452">
        <v>4.9000000000000004</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145</v>
      </c>
      <c r="M14" s="582"/>
      <c r="N14" s="582"/>
      <c r="O14" s="582"/>
      <c r="P14" s="582"/>
      <c r="Q14" s="583"/>
      <c r="R14" s="542">
        <v>6081</v>
      </c>
      <c r="S14" s="543"/>
      <c r="T14" s="543"/>
      <c r="U14" s="543"/>
      <c r="V14" s="544"/>
      <c r="W14" s="546"/>
      <c r="X14" s="444"/>
      <c r="Y14" s="444"/>
      <c r="Z14" s="444"/>
      <c r="AA14" s="444"/>
      <c r="AB14" s="445"/>
      <c r="AC14" s="535">
        <v>9.5</v>
      </c>
      <c r="AD14" s="536"/>
      <c r="AE14" s="536"/>
      <c r="AF14" s="536"/>
      <c r="AG14" s="537"/>
      <c r="AH14" s="535">
        <v>11.4</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146</v>
      </c>
      <c r="CE14" s="493"/>
      <c r="CF14" s="493"/>
      <c r="CG14" s="493"/>
      <c r="CH14" s="493"/>
      <c r="CI14" s="493"/>
      <c r="CJ14" s="493"/>
      <c r="CK14" s="493"/>
      <c r="CL14" s="493"/>
      <c r="CM14" s="493"/>
      <c r="CN14" s="493"/>
      <c r="CO14" s="493"/>
      <c r="CP14" s="493"/>
      <c r="CQ14" s="493"/>
      <c r="CR14" s="493"/>
      <c r="CS14" s="494"/>
      <c r="CT14" s="552" t="s">
        <v>130</v>
      </c>
      <c r="CU14" s="553"/>
      <c r="CV14" s="553"/>
      <c r="CW14" s="553"/>
      <c r="CX14" s="553"/>
      <c r="CY14" s="553"/>
      <c r="CZ14" s="553"/>
      <c r="DA14" s="554"/>
      <c r="DB14" s="552" t="s">
        <v>147</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148</v>
      </c>
      <c r="N15" s="540"/>
      <c r="O15" s="540"/>
      <c r="P15" s="540"/>
      <c r="Q15" s="541"/>
      <c r="R15" s="542">
        <v>5571</v>
      </c>
      <c r="S15" s="543"/>
      <c r="T15" s="543"/>
      <c r="U15" s="543"/>
      <c r="V15" s="544"/>
      <c r="W15" s="545" t="s">
        <v>149</v>
      </c>
      <c r="X15" s="441"/>
      <c r="Y15" s="441"/>
      <c r="Z15" s="441"/>
      <c r="AA15" s="441"/>
      <c r="AB15" s="442"/>
      <c r="AC15" s="408">
        <v>907</v>
      </c>
      <c r="AD15" s="409"/>
      <c r="AE15" s="409"/>
      <c r="AF15" s="409"/>
      <c r="AG15" s="410"/>
      <c r="AH15" s="408">
        <v>1141</v>
      </c>
      <c r="AI15" s="409"/>
      <c r="AJ15" s="409"/>
      <c r="AK15" s="409"/>
      <c r="AL15" s="468"/>
      <c r="AM15" s="512"/>
      <c r="AN15" s="412"/>
      <c r="AO15" s="412"/>
      <c r="AP15" s="412"/>
      <c r="AQ15" s="412"/>
      <c r="AR15" s="412"/>
      <c r="AS15" s="412"/>
      <c r="AT15" s="413"/>
      <c r="AU15" s="513"/>
      <c r="AV15" s="514"/>
      <c r="AW15" s="514"/>
      <c r="AX15" s="514"/>
      <c r="AY15" s="481" t="s">
        <v>150</v>
      </c>
      <c r="AZ15" s="482"/>
      <c r="BA15" s="482"/>
      <c r="BB15" s="482"/>
      <c r="BC15" s="482"/>
      <c r="BD15" s="482"/>
      <c r="BE15" s="482"/>
      <c r="BF15" s="482"/>
      <c r="BG15" s="482"/>
      <c r="BH15" s="482"/>
      <c r="BI15" s="482"/>
      <c r="BJ15" s="482"/>
      <c r="BK15" s="482"/>
      <c r="BL15" s="482"/>
      <c r="BM15" s="483"/>
      <c r="BN15" s="484">
        <v>911172</v>
      </c>
      <c r="BO15" s="485"/>
      <c r="BP15" s="485"/>
      <c r="BQ15" s="485"/>
      <c r="BR15" s="485"/>
      <c r="BS15" s="485"/>
      <c r="BT15" s="485"/>
      <c r="BU15" s="486"/>
      <c r="BV15" s="484">
        <v>905952</v>
      </c>
      <c r="BW15" s="485"/>
      <c r="BX15" s="485"/>
      <c r="BY15" s="485"/>
      <c r="BZ15" s="485"/>
      <c r="CA15" s="485"/>
      <c r="CB15" s="485"/>
      <c r="CC15" s="486"/>
      <c r="CD15" s="555" t="s">
        <v>151</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152</v>
      </c>
      <c r="M16" s="530"/>
      <c r="N16" s="530"/>
      <c r="O16" s="530"/>
      <c r="P16" s="530"/>
      <c r="Q16" s="531"/>
      <c r="R16" s="532" t="s">
        <v>153</v>
      </c>
      <c r="S16" s="533"/>
      <c r="T16" s="533"/>
      <c r="U16" s="533"/>
      <c r="V16" s="534"/>
      <c r="W16" s="546"/>
      <c r="X16" s="444"/>
      <c r="Y16" s="444"/>
      <c r="Z16" s="444"/>
      <c r="AA16" s="444"/>
      <c r="AB16" s="445"/>
      <c r="AC16" s="535">
        <v>30.3</v>
      </c>
      <c r="AD16" s="536"/>
      <c r="AE16" s="536"/>
      <c r="AF16" s="536"/>
      <c r="AG16" s="537"/>
      <c r="AH16" s="535">
        <v>32.700000000000003</v>
      </c>
      <c r="AI16" s="536"/>
      <c r="AJ16" s="536"/>
      <c r="AK16" s="536"/>
      <c r="AL16" s="538"/>
      <c r="AM16" s="512"/>
      <c r="AN16" s="412"/>
      <c r="AO16" s="412"/>
      <c r="AP16" s="412"/>
      <c r="AQ16" s="412"/>
      <c r="AR16" s="412"/>
      <c r="AS16" s="412"/>
      <c r="AT16" s="413"/>
      <c r="AU16" s="513"/>
      <c r="AV16" s="514"/>
      <c r="AW16" s="514"/>
      <c r="AX16" s="514"/>
      <c r="AY16" s="469" t="s">
        <v>154</v>
      </c>
      <c r="AZ16" s="470"/>
      <c r="BA16" s="470"/>
      <c r="BB16" s="470"/>
      <c r="BC16" s="470"/>
      <c r="BD16" s="470"/>
      <c r="BE16" s="470"/>
      <c r="BF16" s="470"/>
      <c r="BG16" s="470"/>
      <c r="BH16" s="470"/>
      <c r="BI16" s="470"/>
      <c r="BJ16" s="470"/>
      <c r="BK16" s="470"/>
      <c r="BL16" s="470"/>
      <c r="BM16" s="471"/>
      <c r="BN16" s="455">
        <v>2009339</v>
      </c>
      <c r="BO16" s="456"/>
      <c r="BP16" s="456"/>
      <c r="BQ16" s="456"/>
      <c r="BR16" s="456"/>
      <c r="BS16" s="456"/>
      <c r="BT16" s="456"/>
      <c r="BU16" s="457"/>
      <c r="BV16" s="455">
        <v>1938468</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155</v>
      </c>
      <c r="N17" s="549"/>
      <c r="O17" s="549"/>
      <c r="P17" s="549"/>
      <c r="Q17" s="550"/>
      <c r="R17" s="532" t="s">
        <v>156</v>
      </c>
      <c r="S17" s="533"/>
      <c r="T17" s="533"/>
      <c r="U17" s="533"/>
      <c r="V17" s="534"/>
      <c r="W17" s="545" t="s">
        <v>157</v>
      </c>
      <c r="X17" s="441"/>
      <c r="Y17" s="441"/>
      <c r="Z17" s="441"/>
      <c r="AA17" s="441"/>
      <c r="AB17" s="442"/>
      <c r="AC17" s="408">
        <v>1798</v>
      </c>
      <c r="AD17" s="409"/>
      <c r="AE17" s="409"/>
      <c r="AF17" s="409"/>
      <c r="AG17" s="410"/>
      <c r="AH17" s="408">
        <v>1946</v>
      </c>
      <c r="AI17" s="409"/>
      <c r="AJ17" s="409"/>
      <c r="AK17" s="409"/>
      <c r="AL17" s="468"/>
      <c r="AM17" s="512"/>
      <c r="AN17" s="412"/>
      <c r="AO17" s="412"/>
      <c r="AP17" s="412"/>
      <c r="AQ17" s="412"/>
      <c r="AR17" s="412"/>
      <c r="AS17" s="412"/>
      <c r="AT17" s="413"/>
      <c r="AU17" s="513"/>
      <c r="AV17" s="514"/>
      <c r="AW17" s="514"/>
      <c r="AX17" s="514"/>
      <c r="AY17" s="469" t="s">
        <v>158</v>
      </c>
      <c r="AZ17" s="470"/>
      <c r="BA17" s="470"/>
      <c r="BB17" s="470"/>
      <c r="BC17" s="470"/>
      <c r="BD17" s="470"/>
      <c r="BE17" s="470"/>
      <c r="BF17" s="470"/>
      <c r="BG17" s="470"/>
      <c r="BH17" s="470"/>
      <c r="BI17" s="470"/>
      <c r="BJ17" s="470"/>
      <c r="BK17" s="470"/>
      <c r="BL17" s="470"/>
      <c r="BM17" s="471"/>
      <c r="BN17" s="455">
        <v>1150172</v>
      </c>
      <c r="BO17" s="456"/>
      <c r="BP17" s="456"/>
      <c r="BQ17" s="456"/>
      <c r="BR17" s="456"/>
      <c r="BS17" s="456"/>
      <c r="BT17" s="456"/>
      <c r="BU17" s="457"/>
      <c r="BV17" s="455">
        <v>1144126</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159</v>
      </c>
      <c r="C18" s="506"/>
      <c r="D18" s="506"/>
      <c r="E18" s="507"/>
      <c r="F18" s="507"/>
      <c r="G18" s="507"/>
      <c r="H18" s="507"/>
      <c r="I18" s="507"/>
      <c r="J18" s="507"/>
      <c r="K18" s="507"/>
      <c r="L18" s="508">
        <v>15.74</v>
      </c>
      <c r="M18" s="508"/>
      <c r="N18" s="508"/>
      <c r="O18" s="508"/>
      <c r="P18" s="508"/>
      <c r="Q18" s="508"/>
      <c r="R18" s="509"/>
      <c r="S18" s="509"/>
      <c r="T18" s="509"/>
      <c r="U18" s="509"/>
      <c r="V18" s="510"/>
      <c r="W18" s="526"/>
      <c r="X18" s="527"/>
      <c r="Y18" s="527"/>
      <c r="Z18" s="527"/>
      <c r="AA18" s="527"/>
      <c r="AB18" s="551"/>
      <c r="AC18" s="425">
        <v>60.2</v>
      </c>
      <c r="AD18" s="426"/>
      <c r="AE18" s="426"/>
      <c r="AF18" s="426"/>
      <c r="AG18" s="511"/>
      <c r="AH18" s="425">
        <v>55.8</v>
      </c>
      <c r="AI18" s="426"/>
      <c r="AJ18" s="426"/>
      <c r="AK18" s="426"/>
      <c r="AL18" s="427"/>
      <c r="AM18" s="512"/>
      <c r="AN18" s="412"/>
      <c r="AO18" s="412"/>
      <c r="AP18" s="412"/>
      <c r="AQ18" s="412"/>
      <c r="AR18" s="412"/>
      <c r="AS18" s="412"/>
      <c r="AT18" s="413"/>
      <c r="AU18" s="513"/>
      <c r="AV18" s="514"/>
      <c r="AW18" s="514"/>
      <c r="AX18" s="514"/>
      <c r="AY18" s="469" t="s">
        <v>160</v>
      </c>
      <c r="AZ18" s="470"/>
      <c r="BA18" s="470"/>
      <c r="BB18" s="470"/>
      <c r="BC18" s="470"/>
      <c r="BD18" s="470"/>
      <c r="BE18" s="470"/>
      <c r="BF18" s="470"/>
      <c r="BG18" s="470"/>
      <c r="BH18" s="470"/>
      <c r="BI18" s="470"/>
      <c r="BJ18" s="470"/>
      <c r="BK18" s="470"/>
      <c r="BL18" s="470"/>
      <c r="BM18" s="471"/>
      <c r="BN18" s="455">
        <v>1709023</v>
      </c>
      <c r="BO18" s="456"/>
      <c r="BP18" s="456"/>
      <c r="BQ18" s="456"/>
      <c r="BR18" s="456"/>
      <c r="BS18" s="456"/>
      <c r="BT18" s="456"/>
      <c r="BU18" s="457"/>
      <c r="BV18" s="455">
        <v>1812266</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161</v>
      </c>
      <c r="C19" s="506"/>
      <c r="D19" s="506"/>
      <c r="E19" s="507"/>
      <c r="F19" s="507"/>
      <c r="G19" s="507"/>
      <c r="H19" s="507"/>
      <c r="I19" s="507"/>
      <c r="J19" s="507"/>
      <c r="K19" s="507"/>
      <c r="L19" s="515">
        <v>383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162</v>
      </c>
      <c r="AZ19" s="470"/>
      <c r="BA19" s="470"/>
      <c r="BB19" s="470"/>
      <c r="BC19" s="470"/>
      <c r="BD19" s="470"/>
      <c r="BE19" s="470"/>
      <c r="BF19" s="470"/>
      <c r="BG19" s="470"/>
      <c r="BH19" s="470"/>
      <c r="BI19" s="470"/>
      <c r="BJ19" s="470"/>
      <c r="BK19" s="470"/>
      <c r="BL19" s="470"/>
      <c r="BM19" s="471"/>
      <c r="BN19" s="455">
        <v>2711241</v>
      </c>
      <c r="BO19" s="456"/>
      <c r="BP19" s="456"/>
      <c r="BQ19" s="456"/>
      <c r="BR19" s="456"/>
      <c r="BS19" s="456"/>
      <c r="BT19" s="456"/>
      <c r="BU19" s="457"/>
      <c r="BV19" s="455">
        <v>2714392</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163</v>
      </c>
      <c r="C20" s="506"/>
      <c r="D20" s="506"/>
      <c r="E20" s="507"/>
      <c r="F20" s="507"/>
      <c r="G20" s="507"/>
      <c r="H20" s="507"/>
      <c r="I20" s="507"/>
      <c r="J20" s="507"/>
      <c r="K20" s="507"/>
      <c r="L20" s="515">
        <v>2208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164</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165</v>
      </c>
      <c r="C22" s="432"/>
      <c r="D22" s="433"/>
      <c r="E22" s="440" t="s">
        <v>1</v>
      </c>
      <c r="F22" s="441"/>
      <c r="G22" s="441"/>
      <c r="H22" s="441"/>
      <c r="I22" s="441"/>
      <c r="J22" s="441"/>
      <c r="K22" s="442"/>
      <c r="L22" s="440" t="s">
        <v>166</v>
      </c>
      <c r="M22" s="441"/>
      <c r="N22" s="441"/>
      <c r="O22" s="441"/>
      <c r="P22" s="442"/>
      <c r="Q22" s="446" t="s">
        <v>167</v>
      </c>
      <c r="R22" s="447"/>
      <c r="S22" s="447"/>
      <c r="T22" s="447"/>
      <c r="U22" s="447"/>
      <c r="V22" s="448"/>
      <c r="W22" s="497" t="s">
        <v>168</v>
      </c>
      <c r="X22" s="432"/>
      <c r="Y22" s="433"/>
      <c r="Z22" s="440" t="s">
        <v>1</v>
      </c>
      <c r="AA22" s="441"/>
      <c r="AB22" s="441"/>
      <c r="AC22" s="441"/>
      <c r="AD22" s="441"/>
      <c r="AE22" s="441"/>
      <c r="AF22" s="441"/>
      <c r="AG22" s="442"/>
      <c r="AH22" s="458" t="s">
        <v>169</v>
      </c>
      <c r="AI22" s="441"/>
      <c r="AJ22" s="441"/>
      <c r="AK22" s="441"/>
      <c r="AL22" s="442"/>
      <c r="AM22" s="458" t="s">
        <v>170</v>
      </c>
      <c r="AN22" s="459"/>
      <c r="AO22" s="459"/>
      <c r="AP22" s="459"/>
      <c r="AQ22" s="459"/>
      <c r="AR22" s="460"/>
      <c r="AS22" s="446" t="s">
        <v>167</v>
      </c>
      <c r="AT22" s="447"/>
      <c r="AU22" s="447"/>
      <c r="AV22" s="447"/>
      <c r="AW22" s="447"/>
      <c r="AX22" s="464"/>
      <c r="AY22" s="481" t="s">
        <v>171</v>
      </c>
      <c r="AZ22" s="482"/>
      <c r="BA22" s="482"/>
      <c r="BB22" s="482"/>
      <c r="BC22" s="482"/>
      <c r="BD22" s="482"/>
      <c r="BE22" s="482"/>
      <c r="BF22" s="482"/>
      <c r="BG22" s="482"/>
      <c r="BH22" s="482"/>
      <c r="BI22" s="482"/>
      <c r="BJ22" s="482"/>
      <c r="BK22" s="482"/>
      <c r="BL22" s="482"/>
      <c r="BM22" s="483"/>
      <c r="BN22" s="484">
        <v>3321962</v>
      </c>
      <c r="BO22" s="485"/>
      <c r="BP22" s="485"/>
      <c r="BQ22" s="485"/>
      <c r="BR22" s="485"/>
      <c r="BS22" s="485"/>
      <c r="BT22" s="485"/>
      <c r="BU22" s="486"/>
      <c r="BV22" s="484">
        <v>3288661</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172</v>
      </c>
      <c r="AZ23" s="470"/>
      <c r="BA23" s="470"/>
      <c r="BB23" s="470"/>
      <c r="BC23" s="470"/>
      <c r="BD23" s="470"/>
      <c r="BE23" s="470"/>
      <c r="BF23" s="470"/>
      <c r="BG23" s="470"/>
      <c r="BH23" s="470"/>
      <c r="BI23" s="470"/>
      <c r="BJ23" s="470"/>
      <c r="BK23" s="470"/>
      <c r="BL23" s="470"/>
      <c r="BM23" s="471"/>
      <c r="BN23" s="455">
        <v>1988572</v>
      </c>
      <c r="BO23" s="456"/>
      <c r="BP23" s="456"/>
      <c r="BQ23" s="456"/>
      <c r="BR23" s="456"/>
      <c r="BS23" s="456"/>
      <c r="BT23" s="456"/>
      <c r="BU23" s="457"/>
      <c r="BV23" s="455">
        <v>1877716</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173</v>
      </c>
      <c r="F24" s="412"/>
      <c r="G24" s="412"/>
      <c r="H24" s="412"/>
      <c r="I24" s="412"/>
      <c r="J24" s="412"/>
      <c r="K24" s="413"/>
      <c r="L24" s="408">
        <v>1</v>
      </c>
      <c r="M24" s="409"/>
      <c r="N24" s="409"/>
      <c r="O24" s="409"/>
      <c r="P24" s="410"/>
      <c r="Q24" s="408">
        <v>6700</v>
      </c>
      <c r="R24" s="409"/>
      <c r="S24" s="409"/>
      <c r="T24" s="409"/>
      <c r="U24" s="409"/>
      <c r="V24" s="410"/>
      <c r="W24" s="498"/>
      <c r="X24" s="435"/>
      <c r="Y24" s="436"/>
      <c r="Z24" s="411" t="s">
        <v>174</v>
      </c>
      <c r="AA24" s="412"/>
      <c r="AB24" s="412"/>
      <c r="AC24" s="412"/>
      <c r="AD24" s="412"/>
      <c r="AE24" s="412"/>
      <c r="AF24" s="412"/>
      <c r="AG24" s="413"/>
      <c r="AH24" s="408">
        <v>57</v>
      </c>
      <c r="AI24" s="409"/>
      <c r="AJ24" s="409"/>
      <c r="AK24" s="409"/>
      <c r="AL24" s="410"/>
      <c r="AM24" s="408">
        <v>171912</v>
      </c>
      <c r="AN24" s="409"/>
      <c r="AO24" s="409"/>
      <c r="AP24" s="409"/>
      <c r="AQ24" s="409"/>
      <c r="AR24" s="410"/>
      <c r="AS24" s="408">
        <v>3016</v>
      </c>
      <c r="AT24" s="409"/>
      <c r="AU24" s="409"/>
      <c r="AV24" s="409"/>
      <c r="AW24" s="409"/>
      <c r="AX24" s="468"/>
      <c r="AY24" s="428" t="s">
        <v>175</v>
      </c>
      <c r="AZ24" s="429"/>
      <c r="BA24" s="429"/>
      <c r="BB24" s="429"/>
      <c r="BC24" s="429"/>
      <c r="BD24" s="429"/>
      <c r="BE24" s="429"/>
      <c r="BF24" s="429"/>
      <c r="BG24" s="429"/>
      <c r="BH24" s="429"/>
      <c r="BI24" s="429"/>
      <c r="BJ24" s="429"/>
      <c r="BK24" s="429"/>
      <c r="BL24" s="429"/>
      <c r="BM24" s="430"/>
      <c r="BN24" s="455">
        <v>1833102</v>
      </c>
      <c r="BO24" s="456"/>
      <c r="BP24" s="456"/>
      <c r="BQ24" s="456"/>
      <c r="BR24" s="456"/>
      <c r="BS24" s="456"/>
      <c r="BT24" s="456"/>
      <c r="BU24" s="457"/>
      <c r="BV24" s="455">
        <v>1734592</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176</v>
      </c>
      <c r="F25" s="412"/>
      <c r="G25" s="412"/>
      <c r="H25" s="412"/>
      <c r="I25" s="412"/>
      <c r="J25" s="412"/>
      <c r="K25" s="413"/>
      <c r="L25" s="408">
        <v>1</v>
      </c>
      <c r="M25" s="409"/>
      <c r="N25" s="409"/>
      <c r="O25" s="409"/>
      <c r="P25" s="410"/>
      <c r="Q25" s="408">
        <v>5400</v>
      </c>
      <c r="R25" s="409"/>
      <c r="S25" s="409"/>
      <c r="T25" s="409"/>
      <c r="U25" s="409"/>
      <c r="V25" s="410"/>
      <c r="W25" s="498"/>
      <c r="X25" s="435"/>
      <c r="Y25" s="436"/>
      <c r="Z25" s="411" t="s">
        <v>177</v>
      </c>
      <c r="AA25" s="412"/>
      <c r="AB25" s="412"/>
      <c r="AC25" s="412"/>
      <c r="AD25" s="412"/>
      <c r="AE25" s="412"/>
      <c r="AF25" s="412"/>
      <c r="AG25" s="413"/>
      <c r="AH25" s="408" t="s">
        <v>178</v>
      </c>
      <c r="AI25" s="409"/>
      <c r="AJ25" s="409"/>
      <c r="AK25" s="409"/>
      <c r="AL25" s="410"/>
      <c r="AM25" s="408" t="s">
        <v>129</v>
      </c>
      <c r="AN25" s="409"/>
      <c r="AO25" s="409"/>
      <c r="AP25" s="409"/>
      <c r="AQ25" s="409"/>
      <c r="AR25" s="410"/>
      <c r="AS25" s="408" t="s">
        <v>130</v>
      </c>
      <c r="AT25" s="409"/>
      <c r="AU25" s="409"/>
      <c r="AV25" s="409"/>
      <c r="AW25" s="409"/>
      <c r="AX25" s="468"/>
      <c r="AY25" s="481" t="s">
        <v>179</v>
      </c>
      <c r="AZ25" s="482"/>
      <c r="BA25" s="482"/>
      <c r="BB25" s="482"/>
      <c r="BC25" s="482"/>
      <c r="BD25" s="482"/>
      <c r="BE25" s="482"/>
      <c r="BF25" s="482"/>
      <c r="BG25" s="482"/>
      <c r="BH25" s="482"/>
      <c r="BI25" s="482"/>
      <c r="BJ25" s="482"/>
      <c r="BK25" s="482"/>
      <c r="BL25" s="482"/>
      <c r="BM25" s="483"/>
      <c r="BN25" s="484">
        <v>421722</v>
      </c>
      <c r="BO25" s="485"/>
      <c r="BP25" s="485"/>
      <c r="BQ25" s="485"/>
      <c r="BR25" s="485"/>
      <c r="BS25" s="485"/>
      <c r="BT25" s="485"/>
      <c r="BU25" s="486"/>
      <c r="BV25" s="484">
        <v>498180</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180</v>
      </c>
      <c r="F26" s="412"/>
      <c r="G26" s="412"/>
      <c r="H26" s="412"/>
      <c r="I26" s="412"/>
      <c r="J26" s="412"/>
      <c r="K26" s="413"/>
      <c r="L26" s="408">
        <v>1</v>
      </c>
      <c r="M26" s="409"/>
      <c r="N26" s="409"/>
      <c r="O26" s="409"/>
      <c r="P26" s="410"/>
      <c r="Q26" s="408">
        <v>5200</v>
      </c>
      <c r="R26" s="409"/>
      <c r="S26" s="409"/>
      <c r="T26" s="409"/>
      <c r="U26" s="409"/>
      <c r="V26" s="410"/>
      <c r="W26" s="498"/>
      <c r="X26" s="435"/>
      <c r="Y26" s="436"/>
      <c r="Z26" s="411" t="s">
        <v>181</v>
      </c>
      <c r="AA26" s="466"/>
      <c r="AB26" s="466"/>
      <c r="AC26" s="466"/>
      <c r="AD26" s="466"/>
      <c r="AE26" s="466"/>
      <c r="AF26" s="466"/>
      <c r="AG26" s="467"/>
      <c r="AH26" s="408" t="s">
        <v>130</v>
      </c>
      <c r="AI26" s="409"/>
      <c r="AJ26" s="409"/>
      <c r="AK26" s="409"/>
      <c r="AL26" s="410"/>
      <c r="AM26" s="408" t="s">
        <v>178</v>
      </c>
      <c r="AN26" s="409"/>
      <c r="AO26" s="409"/>
      <c r="AP26" s="409"/>
      <c r="AQ26" s="409"/>
      <c r="AR26" s="410"/>
      <c r="AS26" s="408" t="s">
        <v>178</v>
      </c>
      <c r="AT26" s="409"/>
      <c r="AU26" s="409"/>
      <c r="AV26" s="409"/>
      <c r="AW26" s="409"/>
      <c r="AX26" s="468"/>
      <c r="AY26" s="495" t="s">
        <v>182</v>
      </c>
      <c r="AZ26" s="415"/>
      <c r="BA26" s="415"/>
      <c r="BB26" s="415"/>
      <c r="BC26" s="415"/>
      <c r="BD26" s="415"/>
      <c r="BE26" s="415"/>
      <c r="BF26" s="415"/>
      <c r="BG26" s="415"/>
      <c r="BH26" s="415"/>
      <c r="BI26" s="415"/>
      <c r="BJ26" s="415"/>
      <c r="BK26" s="415"/>
      <c r="BL26" s="415"/>
      <c r="BM26" s="496"/>
      <c r="BN26" s="455" t="s">
        <v>147</v>
      </c>
      <c r="BO26" s="456"/>
      <c r="BP26" s="456"/>
      <c r="BQ26" s="456"/>
      <c r="BR26" s="456"/>
      <c r="BS26" s="456"/>
      <c r="BT26" s="456"/>
      <c r="BU26" s="457"/>
      <c r="BV26" s="455" t="s">
        <v>130</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183</v>
      </c>
      <c r="F27" s="412"/>
      <c r="G27" s="412"/>
      <c r="H27" s="412"/>
      <c r="I27" s="412"/>
      <c r="J27" s="412"/>
      <c r="K27" s="413"/>
      <c r="L27" s="408">
        <v>1</v>
      </c>
      <c r="M27" s="409"/>
      <c r="N27" s="409"/>
      <c r="O27" s="409"/>
      <c r="P27" s="410"/>
      <c r="Q27" s="408">
        <v>2850</v>
      </c>
      <c r="R27" s="409"/>
      <c r="S27" s="409"/>
      <c r="T27" s="409"/>
      <c r="U27" s="409"/>
      <c r="V27" s="410"/>
      <c r="W27" s="498"/>
      <c r="X27" s="435"/>
      <c r="Y27" s="436"/>
      <c r="Z27" s="411" t="s">
        <v>184</v>
      </c>
      <c r="AA27" s="412"/>
      <c r="AB27" s="412"/>
      <c r="AC27" s="412"/>
      <c r="AD27" s="412"/>
      <c r="AE27" s="412"/>
      <c r="AF27" s="412"/>
      <c r="AG27" s="413"/>
      <c r="AH27" s="408">
        <v>2</v>
      </c>
      <c r="AI27" s="409"/>
      <c r="AJ27" s="409"/>
      <c r="AK27" s="409"/>
      <c r="AL27" s="410"/>
      <c r="AM27" s="408" t="s">
        <v>185</v>
      </c>
      <c r="AN27" s="409"/>
      <c r="AO27" s="409"/>
      <c r="AP27" s="409"/>
      <c r="AQ27" s="409"/>
      <c r="AR27" s="410"/>
      <c r="AS27" s="408" t="s">
        <v>185</v>
      </c>
      <c r="AT27" s="409"/>
      <c r="AU27" s="409"/>
      <c r="AV27" s="409"/>
      <c r="AW27" s="409"/>
      <c r="AX27" s="468"/>
      <c r="AY27" s="492" t="s">
        <v>186</v>
      </c>
      <c r="AZ27" s="493"/>
      <c r="BA27" s="493"/>
      <c r="BB27" s="493"/>
      <c r="BC27" s="493"/>
      <c r="BD27" s="493"/>
      <c r="BE27" s="493"/>
      <c r="BF27" s="493"/>
      <c r="BG27" s="493"/>
      <c r="BH27" s="493"/>
      <c r="BI27" s="493"/>
      <c r="BJ27" s="493"/>
      <c r="BK27" s="493"/>
      <c r="BL27" s="493"/>
      <c r="BM27" s="494"/>
      <c r="BN27" s="489">
        <v>147418</v>
      </c>
      <c r="BO27" s="490"/>
      <c r="BP27" s="490"/>
      <c r="BQ27" s="490"/>
      <c r="BR27" s="490"/>
      <c r="BS27" s="490"/>
      <c r="BT27" s="490"/>
      <c r="BU27" s="491"/>
      <c r="BV27" s="489">
        <v>147344</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187</v>
      </c>
      <c r="F28" s="412"/>
      <c r="G28" s="412"/>
      <c r="H28" s="412"/>
      <c r="I28" s="412"/>
      <c r="J28" s="412"/>
      <c r="K28" s="413"/>
      <c r="L28" s="408">
        <v>1</v>
      </c>
      <c r="M28" s="409"/>
      <c r="N28" s="409"/>
      <c r="O28" s="409"/>
      <c r="P28" s="410"/>
      <c r="Q28" s="408">
        <v>2250</v>
      </c>
      <c r="R28" s="409"/>
      <c r="S28" s="409"/>
      <c r="T28" s="409"/>
      <c r="U28" s="409"/>
      <c r="V28" s="410"/>
      <c r="W28" s="498"/>
      <c r="X28" s="435"/>
      <c r="Y28" s="436"/>
      <c r="Z28" s="411" t="s">
        <v>188</v>
      </c>
      <c r="AA28" s="412"/>
      <c r="AB28" s="412"/>
      <c r="AC28" s="412"/>
      <c r="AD28" s="412"/>
      <c r="AE28" s="412"/>
      <c r="AF28" s="412"/>
      <c r="AG28" s="413"/>
      <c r="AH28" s="408" t="s">
        <v>178</v>
      </c>
      <c r="AI28" s="409"/>
      <c r="AJ28" s="409"/>
      <c r="AK28" s="409"/>
      <c r="AL28" s="410"/>
      <c r="AM28" s="408" t="s">
        <v>130</v>
      </c>
      <c r="AN28" s="409"/>
      <c r="AO28" s="409"/>
      <c r="AP28" s="409"/>
      <c r="AQ28" s="409"/>
      <c r="AR28" s="410"/>
      <c r="AS28" s="408" t="s">
        <v>178</v>
      </c>
      <c r="AT28" s="409"/>
      <c r="AU28" s="409"/>
      <c r="AV28" s="409"/>
      <c r="AW28" s="409"/>
      <c r="AX28" s="468"/>
      <c r="AY28" s="472" t="s">
        <v>189</v>
      </c>
      <c r="AZ28" s="473"/>
      <c r="BA28" s="473"/>
      <c r="BB28" s="474"/>
      <c r="BC28" s="481" t="s">
        <v>49</v>
      </c>
      <c r="BD28" s="482"/>
      <c r="BE28" s="482"/>
      <c r="BF28" s="482"/>
      <c r="BG28" s="482"/>
      <c r="BH28" s="482"/>
      <c r="BI28" s="482"/>
      <c r="BJ28" s="482"/>
      <c r="BK28" s="482"/>
      <c r="BL28" s="482"/>
      <c r="BM28" s="483"/>
      <c r="BN28" s="484">
        <v>2404403</v>
      </c>
      <c r="BO28" s="485"/>
      <c r="BP28" s="485"/>
      <c r="BQ28" s="485"/>
      <c r="BR28" s="485"/>
      <c r="BS28" s="485"/>
      <c r="BT28" s="485"/>
      <c r="BU28" s="486"/>
      <c r="BV28" s="484">
        <v>2266001</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190</v>
      </c>
      <c r="F29" s="412"/>
      <c r="G29" s="412"/>
      <c r="H29" s="412"/>
      <c r="I29" s="412"/>
      <c r="J29" s="412"/>
      <c r="K29" s="413"/>
      <c r="L29" s="408">
        <v>6</v>
      </c>
      <c r="M29" s="409"/>
      <c r="N29" s="409"/>
      <c r="O29" s="409"/>
      <c r="P29" s="410"/>
      <c r="Q29" s="408">
        <v>2100</v>
      </c>
      <c r="R29" s="409"/>
      <c r="S29" s="409"/>
      <c r="T29" s="409"/>
      <c r="U29" s="409"/>
      <c r="V29" s="410"/>
      <c r="W29" s="499"/>
      <c r="X29" s="500"/>
      <c r="Y29" s="501"/>
      <c r="Z29" s="411" t="s">
        <v>191</v>
      </c>
      <c r="AA29" s="412"/>
      <c r="AB29" s="412"/>
      <c r="AC29" s="412"/>
      <c r="AD29" s="412"/>
      <c r="AE29" s="412"/>
      <c r="AF29" s="412"/>
      <c r="AG29" s="413"/>
      <c r="AH29" s="408">
        <v>59</v>
      </c>
      <c r="AI29" s="409"/>
      <c r="AJ29" s="409"/>
      <c r="AK29" s="409"/>
      <c r="AL29" s="410"/>
      <c r="AM29" s="408">
        <v>179356</v>
      </c>
      <c r="AN29" s="409"/>
      <c r="AO29" s="409"/>
      <c r="AP29" s="409"/>
      <c r="AQ29" s="409"/>
      <c r="AR29" s="410"/>
      <c r="AS29" s="408">
        <v>3040</v>
      </c>
      <c r="AT29" s="409"/>
      <c r="AU29" s="409"/>
      <c r="AV29" s="409"/>
      <c r="AW29" s="409"/>
      <c r="AX29" s="468"/>
      <c r="AY29" s="475"/>
      <c r="AZ29" s="476"/>
      <c r="BA29" s="476"/>
      <c r="BB29" s="477"/>
      <c r="BC29" s="469" t="s">
        <v>192</v>
      </c>
      <c r="BD29" s="470"/>
      <c r="BE29" s="470"/>
      <c r="BF29" s="470"/>
      <c r="BG29" s="470"/>
      <c r="BH29" s="470"/>
      <c r="BI29" s="470"/>
      <c r="BJ29" s="470"/>
      <c r="BK29" s="470"/>
      <c r="BL29" s="470"/>
      <c r="BM29" s="471"/>
      <c r="BN29" s="455">
        <v>979764</v>
      </c>
      <c r="BO29" s="456"/>
      <c r="BP29" s="456"/>
      <c r="BQ29" s="456"/>
      <c r="BR29" s="456"/>
      <c r="BS29" s="456"/>
      <c r="BT29" s="456"/>
      <c r="BU29" s="457"/>
      <c r="BV29" s="455">
        <v>624522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193</v>
      </c>
      <c r="X30" s="423"/>
      <c r="Y30" s="423"/>
      <c r="Z30" s="423"/>
      <c r="AA30" s="423"/>
      <c r="AB30" s="423"/>
      <c r="AC30" s="423"/>
      <c r="AD30" s="423"/>
      <c r="AE30" s="423"/>
      <c r="AF30" s="423"/>
      <c r="AG30" s="424"/>
      <c r="AH30" s="425">
        <v>97.9</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51</v>
      </c>
      <c r="BD30" s="429"/>
      <c r="BE30" s="429"/>
      <c r="BF30" s="429"/>
      <c r="BG30" s="429"/>
      <c r="BH30" s="429"/>
      <c r="BI30" s="429"/>
      <c r="BJ30" s="429"/>
      <c r="BK30" s="429"/>
      <c r="BL30" s="429"/>
      <c r="BM30" s="430"/>
      <c r="BN30" s="489">
        <v>826266</v>
      </c>
      <c r="BO30" s="490"/>
      <c r="BP30" s="490"/>
      <c r="BQ30" s="490"/>
      <c r="BR30" s="490"/>
      <c r="BS30" s="490"/>
      <c r="BT30" s="490"/>
      <c r="BU30" s="491"/>
      <c r="BV30" s="489">
        <v>752387</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194</v>
      </c>
      <c r="D32" s="414"/>
      <c r="E32" s="414"/>
      <c r="F32" s="414"/>
      <c r="G32" s="414"/>
      <c r="H32" s="414"/>
      <c r="I32" s="414"/>
      <c r="J32" s="414"/>
      <c r="K32" s="414"/>
      <c r="L32" s="414"/>
      <c r="M32" s="414"/>
      <c r="N32" s="414"/>
      <c r="O32" s="414"/>
      <c r="P32" s="414"/>
      <c r="Q32" s="414"/>
      <c r="R32" s="414"/>
      <c r="S32" s="414"/>
      <c r="U32" s="415" t="s">
        <v>195</v>
      </c>
      <c r="V32" s="415"/>
      <c r="W32" s="415"/>
      <c r="X32" s="415"/>
      <c r="Y32" s="415"/>
      <c r="Z32" s="415"/>
      <c r="AA32" s="415"/>
      <c r="AB32" s="415"/>
      <c r="AC32" s="415"/>
      <c r="AD32" s="415"/>
      <c r="AE32" s="415"/>
      <c r="AF32" s="415"/>
      <c r="AG32" s="415"/>
      <c r="AH32" s="415"/>
      <c r="AI32" s="415"/>
      <c r="AJ32" s="415"/>
      <c r="AK32" s="415"/>
      <c r="AM32" s="415" t="s">
        <v>196</v>
      </c>
      <c r="AN32" s="415"/>
      <c r="AO32" s="415"/>
      <c r="AP32" s="415"/>
      <c r="AQ32" s="415"/>
      <c r="AR32" s="415"/>
      <c r="AS32" s="415"/>
      <c r="AT32" s="415"/>
      <c r="AU32" s="415"/>
      <c r="AV32" s="415"/>
      <c r="AW32" s="415"/>
      <c r="AX32" s="415"/>
      <c r="AY32" s="415"/>
      <c r="AZ32" s="415"/>
      <c r="BA32" s="415"/>
      <c r="BB32" s="415"/>
      <c r="BC32" s="415"/>
      <c r="BE32" s="415" t="s">
        <v>197</v>
      </c>
      <c r="BF32" s="415"/>
      <c r="BG32" s="415"/>
      <c r="BH32" s="415"/>
      <c r="BI32" s="415"/>
      <c r="BJ32" s="415"/>
      <c r="BK32" s="415"/>
      <c r="BL32" s="415"/>
      <c r="BM32" s="415"/>
      <c r="BN32" s="415"/>
      <c r="BO32" s="415"/>
      <c r="BP32" s="415"/>
      <c r="BQ32" s="415"/>
      <c r="BR32" s="415"/>
      <c r="BS32" s="415"/>
      <c r="BT32" s="415"/>
      <c r="BU32" s="415"/>
      <c r="BW32" s="415" t="s">
        <v>198</v>
      </c>
      <c r="BX32" s="415"/>
      <c r="BY32" s="415"/>
      <c r="BZ32" s="415"/>
      <c r="CA32" s="415"/>
      <c r="CB32" s="415"/>
      <c r="CC32" s="415"/>
      <c r="CD32" s="415"/>
      <c r="CE32" s="415"/>
      <c r="CF32" s="415"/>
      <c r="CG32" s="415"/>
      <c r="CH32" s="415"/>
      <c r="CI32" s="415"/>
      <c r="CJ32" s="415"/>
      <c r="CK32" s="415"/>
      <c r="CL32" s="415"/>
      <c r="CM32" s="415"/>
      <c r="CO32" s="415" t="s">
        <v>199</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200</v>
      </c>
      <c r="D33" s="407"/>
      <c r="E33" s="406" t="s">
        <v>201</v>
      </c>
      <c r="F33" s="406"/>
      <c r="G33" s="406"/>
      <c r="H33" s="406"/>
      <c r="I33" s="406"/>
      <c r="J33" s="406"/>
      <c r="K33" s="406"/>
      <c r="L33" s="406"/>
      <c r="M33" s="406"/>
      <c r="N33" s="406"/>
      <c r="O33" s="406"/>
      <c r="P33" s="406"/>
      <c r="Q33" s="406"/>
      <c r="R33" s="406"/>
      <c r="S33" s="406"/>
      <c r="T33" s="206"/>
      <c r="U33" s="407" t="s">
        <v>202</v>
      </c>
      <c r="V33" s="407"/>
      <c r="W33" s="406" t="s">
        <v>203</v>
      </c>
      <c r="X33" s="406"/>
      <c r="Y33" s="406"/>
      <c r="Z33" s="406"/>
      <c r="AA33" s="406"/>
      <c r="AB33" s="406"/>
      <c r="AC33" s="406"/>
      <c r="AD33" s="406"/>
      <c r="AE33" s="406"/>
      <c r="AF33" s="406"/>
      <c r="AG33" s="406"/>
      <c r="AH33" s="406"/>
      <c r="AI33" s="406"/>
      <c r="AJ33" s="406"/>
      <c r="AK33" s="406"/>
      <c r="AL33" s="206"/>
      <c r="AM33" s="407" t="s">
        <v>202</v>
      </c>
      <c r="AN33" s="407"/>
      <c r="AO33" s="406" t="s">
        <v>203</v>
      </c>
      <c r="AP33" s="406"/>
      <c r="AQ33" s="406"/>
      <c r="AR33" s="406"/>
      <c r="AS33" s="406"/>
      <c r="AT33" s="406"/>
      <c r="AU33" s="406"/>
      <c r="AV33" s="406"/>
      <c r="AW33" s="406"/>
      <c r="AX33" s="406"/>
      <c r="AY33" s="406"/>
      <c r="AZ33" s="406"/>
      <c r="BA33" s="406"/>
      <c r="BB33" s="406"/>
      <c r="BC33" s="406"/>
      <c r="BD33" s="207"/>
      <c r="BE33" s="406" t="s">
        <v>204</v>
      </c>
      <c r="BF33" s="406"/>
      <c r="BG33" s="406" t="s">
        <v>205</v>
      </c>
      <c r="BH33" s="406"/>
      <c r="BI33" s="406"/>
      <c r="BJ33" s="406"/>
      <c r="BK33" s="406"/>
      <c r="BL33" s="406"/>
      <c r="BM33" s="406"/>
      <c r="BN33" s="406"/>
      <c r="BO33" s="406"/>
      <c r="BP33" s="406"/>
      <c r="BQ33" s="406"/>
      <c r="BR33" s="406"/>
      <c r="BS33" s="406"/>
      <c r="BT33" s="406"/>
      <c r="BU33" s="406"/>
      <c r="BV33" s="207"/>
      <c r="BW33" s="407" t="s">
        <v>204</v>
      </c>
      <c r="BX33" s="407"/>
      <c r="BY33" s="406" t="s">
        <v>206</v>
      </c>
      <c r="BZ33" s="406"/>
      <c r="CA33" s="406"/>
      <c r="CB33" s="406"/>
      <c r="CC33" s="406"/>
      <c r="CD33" s="406"/>
      <c r="CE33" s="406"/>
      <c r="CF33" s="406"/>
      <c r="CG33" s="406"/>
      <c r="CH33" s="406"/>
      <c r="CI33" s="406"/>
      <c r="CJ33" s="406"/>
      <c r="CK33" s="406"/>
      <c r="CL33" s="406"/>
      <c r="CM33" s="406"/>
      <c r="CN33" s="206"/>
      <c r="CO33" s="407" t="s">
        <v>202</v>
      </c>
      <c r="CP33" s="407"/>
      <c r="CQ33" s="406" t="s">
        <v>207</v>
      </c>
      <c r="CR33" s="406"/>
      <c r="CS33" s="406"/>
      <c r="CT33" s="406"/>
      <c r="CU33" s="406"/>
      <c r="CV33" s="406"/>
      <c r="CW33" s="406"/>
      <c r="CX33" s="406"/>
      <c r="CY33" s="406"/>
      <c r="CZ33" s="406"/>
      <c r="DA33" s="406"/>
      <c r="DB33" s="406"/>
      <c r="DC33" s="406"/>
      <c r="DD33" s="406"/>
      <c r="DE33" s="406"/>
      <c r="DF33" s="206"/>
      <c r="DG33" s="405" t="s">
        <v>208</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7</v>
      </c>
      <c r="BF34" s="403"/>
      <c r="BG34" s="404" t="str">
        <f>IF('各会計、関係団体の財政状況及び健全化判断比率'!B32="","",'各会計、関係団体の財政状況及び健全化判断比率'!B32)</f>
        <v>公共下水道事業特別会計</v>
      </c>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桑名広域清掃事業組合(一般会計)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19</v>
      </c>
      <c r="CP34" s="403"/>
      <c r="CQ34" s="404" t="str">
        <f>IF('各会計、関係団体の財政状況及び健全化判断比率'!BS7="","",'各会計、関係団体の財政状況及び健全化判断比率'!BS7)</f>
        <v>木曽岬町土地開発公社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土地取得特別会計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8</v>
      </c>
      <c r="BF35" s="403"/>
      <c r="BG35" s="404" t="str">
        <f>IF('各会計、関係団体の財政状況及び健全化判断比率'!B33="","",'各会計、関係団体の財政状況及び健全化判断比率'!B33)</f>
        <v>農業集落排水事業特別会計</v>
      </c>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桑名広域清掃事業組合（ごみ処理施設整備事業特別会計）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三重県市町総合事務組合（一般会計）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三重県市町総合事務組合（共同研修特別会計）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三重県市町総合事務組合（デジタル地図特別会計）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三重県市町総合事務組合（物品特別会計）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三重県市町総合事務組合（退職手当特別会計）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16</v>
      </c>
      <c r="BX41" s="403"/>
      <c r="BY41" s="404" t="str">
        <f>IF('各会計、関係団体の財政状況及び健全化判断比率'!B75="","",'各会計、関係団体の財政状況及び健全化判断比率'!B75)</f>
        <v>三重県市町総合事務組合（消防救急無線特別会計）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17</v>
      </c>
      <c r="BX42" s="403"/>
      <c r="BY42" s="404" t="str">
        <f>IF('各会計、関係団体の財政状況及び健全化判断比率'!B76="","",'各会計、関係団体の財政状況及び健全化判断比率'!B76)</f>
        <v>三重県市町総合事務組合（公平委員会特別会計）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18</v>
      </c>
      <c r="BX43" s="403"/>
      <c r="BY43" s="404" t="str">
        <f>IF('各会計、関係団体の財政状況及び健全化判断比率'!B77="","",'各会計、関係団体の財政状況及び健全化判断比率'!B77)</f>
        <v>桑名・員弁広域連合（一般会計）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209</v>
      </c>
      <c r="E46" s="400" t="s">
        <v>210</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211</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212</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213</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214</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215</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216</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217</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ErkAqonxBv+iWqY/3+f71g7C7pCQ2bnlFMkyGz/Xrs3m5d6acV7PNuyPFBLaBiW9Ah6QR4X1ku7fpzLakM7e+A==" saltValue="G5RrTGVTSS0F7TqE11vT+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187" t="s">
        <v>561</v>
      </c>
      <c r="D34" s="1187"/>
      <c r="E34" s="1188"/>
      <c r="F34" s="32">
        <v>45.09</v>
      </c>
      <c r="G34" s="33">
        <v>45.68</v>
      </c>
      <c r="H34" s="33">
        <v>40.29</v>
      </c>
      <c r="I34" s="33">
        <v>41.24</v>
      </c>
      <c r="J34" s="34">
        <v>41.25</v>
      </c>
      <c r="K34" s="22"/>
      <c r="L34" s="22"/>
      <c r="M34" s="22"/>
      <c r="N34" s="22"/>
      <c r="O34" s="22"/>
      <c r="P34" s="22"/>
    </row>
    <row r="35" spans="1:16" ht="39" customHeight="1" x14ac:dyDescent="0.15">
      <c r="A35" s="22"/>
      <c r="B35" s="35"/>
      <c r="C35" s="1181" t="s">
        <v>562</v>
      </c>
      <c r="D35" s="1182"/>
      <c r="E35" s="1183"/>
      <c r="F35" s="36">
        <v>4.76</v>
      </c>
      <c r="G35" s="37">
        <v>6.09</v>
      </c>
      <c r="H35" s="37">
        <v>4.8600000000000003</v>
      </c>
      <c r="I35" s="37">
        <v>11.58</v>
      </c>
      <c r="J35" s="38">
        <v>7.87</v>
      </c>
      <c r="K35" s="22"/>
      <c r="L35" s="22"/>
      <c r="M35" s="22"/>
      <c r="N35" s="22"/>
      <c r="O35" s="22"/>
      <c r="P35" s="22"/>
    </row>
    <row r="36" spans="1:16" ht="39" customHeight="1" x14ac:dyDescent="0.15">
      <c r="A36" s="22"/>
      <c r="B36" s="35"/>
      <c r="C36" s="1181" t="s">
        <v>563</v>
      </c>
      <c r="D36" s="1182"/>
      <c r="E36" s="1183"/>
      <c r="F36" s="36">
        <v>0.26</v>
      </c>
      <c r="G36" s="37">
        <v>0.06</v>
      </c>
      <c r="H36" s="37">
        <v>0.14000000000000001</v>
      </c>
      <c r="I36" s="37">
        <v>0.39</v>
      </c>
      <c r="J36" s="38">
        <v>1.02</v>
      </c>
      <c r="K36" s="22"/>
      <c r="L36" s="22"/>
      <c r="M36" s="22"/>
      <c r="N36" s="22"/>
      <c r="O36" s="22"/>
      <c r="P36" s="22"/>
    </row>
    <row r="37" spans="1:16" ht="39" customHeight="1" x14ac:dyDescent="0.15">
      <c r="A37" s="22"/>
      <c r="B37" s="35"/>
      <c r="C37" s="1181" t="s">
        <v>564</v>
      </c>
      <c r="D37" s="1182"/>
      <c r="E37" s="1183"/>
      <c r="F37" s="36">
        <v>1.1100000000000001</v>
      </c>
      <c r="G37" s="37">
        <v>0.8</v>
      </c>
      <c r="H37" s="37">
        <v>0.97</v>
      </c>
      <c r="I37" s="37">
        <v>1.01</v>
      </c>
      <c r="J37" s="38">
        <v>0.82</v>
      </c>
      <c r="K37" s="22"/>
      <c r="L37" s="22"/>
      <c r="M37" s="22"/>
      <c r="N37" s="22"/>
      <c r="O37" s="22"/>
      <c r="P37" s="22"/>
    </row>
    <row r="38" spans="1:16" ht="39" customHeight="1" x14ac:dyDescent="0.15">
      <c r="A38" s="22"/>
      <c r="B38" s="35"/>
      <c r="C38" s="1181" t="s">
        <v>565</v>
      </c>
      <c r="D38" s="1182"/>
      <c r="E38" s="1183"/>
      <c r="F38" s="36">
        <v>0.42</v>
      </c>
      <c r="G38" s="37">
        <v>0.56000000000000005</v>
      </c>
      <c r="H38" s="37">
        <v>0.9</v>
      </c>
      <c r="I38" s="37">
        <v>0.96</v>
      </c>
      <c r="J38" s="38">
        <v>0.64</v>
      </c>
      <c r="K38" s="22"/>
      <c r="L38" s="22"/>
      <c r="M38" s="22"/>
      <c r="N38" s="22"/>
      <c r="O38" s="22"/>
      <c r="P38" s="22"/>
    </row>
    <row r="39" spans="1:16" ht="39" customHeight="1" x14ac:dyDescent="0.15">
      <c r="A39" s="22"/>
      <c r="B39" s="35"/>
      <c r="C39" s="1181" t="s">
        <v>566</v>
      </c>
      <c r="D39" s="1182"/>
      <c r="E39" s="1183"/>
      <c r="F39" s="36">
        <v>0.16</v>
      </c>
      <c r="G39" s="37">
        <v>0.15</v>
      </c>
      <c r="H39" s="37">
        <v>0.2</v>
      </c>
      <c r="I39" s="37">
        <v>0.26</v>
      </c>
      <c r="J39" s="38">
        <v>0.23</v>
      </c>
      <c r="K39" s="22"/>
      <c r="L39" s="22"/>
      <c r="M39" s="22"/>
      <c r="N39" s="22"/>
      <c r="O39" s="22"/>
      <c r="P39" s="22"/>
    </row>
    <row r="40" spans="1:16" ht="39" customHeight="1" x14ac:dyDescent="0.15">
      <c r="A40" s="22"/>
      <c r="B40" s="35"/>
      <c r="C40" s="1181" t="s">
        <v>567</v>
      </c>
      <c r="D40" s="1182"/>
      <c r="E40" s="1183"/>
      <c r="F40" s="36">
        <v>0.08</v>
      </c>
      <c r="G40" s="37">
        <v>0.02</v>
      </c>
      <c r="H40" s="37">
        <v>0.02</v>
      </c>
      <c r="I40" s="37">
        <v>0.03</v>
      </c>
      <c r="J40" s="38">
        <v>0.02</v>
      </c>
      <c r="K40" s="22"/>
      <c r="L40" s="22"/>
      <c r="M40" s="22"/>
      <c r="N40" s="22"/>
      <c r="O40" s="22"/>
      <c r="P40" s="22"/>
    </row>
    <row r="41" spans="1:16" ht="39" customHeight="1" x14ac:dyDescent="0.15">
      <c r="A41" s="22"/>
      <c r="B41" s="35"/>
      <c r="C41" s="1181" t="s">
        <v>568</v>
      </c>
      <c r="D41" s="1182"/>
      <c r="E41" s="1183"/>
      <c r="F41" s="36">
        <v>0</v>
      </c>
      <c r="G41" s="37">
        <v>0</v>
      </c>
      <c r="H41" s="37">
        <v>0</v>
      </c>
      <c r="I41" s="37">
        <v>0.01</v>
      </c>
      <c r="J41" s="38">
        <v>0.02</v>
      </c>
      <c r="K41" s="22"/>
      <c r="L41" s="22"/>
      <c r="M41" s="22"/>
      <c r="N41" s="22"/>
      <c r="O41" s="22"/>
      <c r="P41" s="22"/>
    </row>
    <row r="42" spans="1:16" ht="39" customHeight="1" x14ac:dyDescent="0.15">
      <c r="A42" s="22"/>
      <c r="B42" s="39"/>
      <c r="C42" s="1181" t="s">
        <v>569</v>
      </c>
      <c r="D42" s="1182"/>
      <c r="E42" s="1183"/>
      <c r="F42" s="36" t="s">
        <v>512</v>
      </c>
      <c r="G42" s="37" t="s">
        <v>512</v>
      </c>
      <c r="H42" s="37" t="s">
        <v>512</v>
      </c>
      <c r="I42" s="37" t="s">
        <v>512</v>
      </c>
      <c r="J42" s="38" t="s">
        <v>512</v>
      </c>
      <c r="K42" s="22"/>
      <c r="L42" s="22"/>
      <c r="M42" s="22"/>
      <c r="N42" s="22"/>
      <c r="O42" s="22"/>
      <c r="P42" s="22"/>
    </row>
    <row r="43" spans="1:16" ht="39" customHeight="1" thickBot="1" x14ac:dyDescent="0.2">
      <c r="A43" s="22"/>
      <c r="B43" s="40"/>
      <c r="C43" s="1184" t="s">
        <v>570</v>
      </c>
      <c r="D43" s="1185"/>
      <c r="E43" s="1186"/>
      <c r="F43" s="41" t="s">
        <v>512</v>
      </c>
      <c r="G43" s="42" t="s">
        <v>512</v>
      </c>
      <c r="H43" s="42" t="s">
        <v>512</v>
      </c>
      <c r="I43" s="42" t="s">
        <v>512</v>
      </c>
      <c r="J43" s="43" t="s">
        <v>512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XtV1bfEMrLkizeiTsrXF4nqEZ9uGO0HlY0qKByC2sHSGTmd6Vvwltz1249F+ke3jqotwyRbEmgkbdsbxPpPvQ==" saltValue="UX0kcbwRL3ej5xxDa5nW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12" t="s">
        <v>10</v>
      </c>
      <c r="C45" s="1213"/>
      <c r="D45" s="58"/>
      <c r="E45" s="1218" t="s">
        <v>11</v>
      </c>
      <c r="F45" s="1218"/>
      <c r="G45" s="1218"/>
      <c r="H45" s="1218"/>
      <c r="I45" s="1218"/>
      <c r="J45" s="1219"/>
      <c r="K45" s="59">
        <v>145</v>
      </c>
      <c r="L45" s="60">
        <v>178</v>
      </c>
      <c r="M45" s="60">
        <v>219</v>
      </c>
      <c r="N45" s="60">
        <v>231</v>
      </c>
      <c r="O45" s="61">
        <v>244</v>
      </c>
      <c r="P45" s="48"/>
      <c r="Q45" s="48"/>
      <c r="R45" s="48"/>
      <c r="S45" s="48"/>
      <c r="T45" s="48"/>
      <c r="U45" s="48"/>
    </row>
    <row r="46" spans="1:21" ht="30.75" customHeight="1" x14ac:dyDescent="0.15">
      <c r="A46" s="48"/>
      <c r="B46" s="1214"/>
      <c r="C46" s="1215"/>
      <c r="D46" s="62"/>
      <c r="E46" s="1191" t="s">
        <v>12</v>
      </c>
      <c r="F46" s="1191"/>
      <c r="G46" s="1191"/>
      <c r="H46" s="1191"/>
      <c r="I46" s="1191"/>
      <c r="J46" s="1192"/>
      <c r="K46" s="63" t="s">
        <v>512</v>
      </c>
      <c r="L46" s="64" t="s">
        <v>512</v>
      </c>
      <c r="M46" s="64" t="s">
        <v>512</v>
      </c>
      <c r="N46" s="64" t="s">
        <v>512</v>
      </c>
      <c r="O46" s="65" t="s">
        <v>512</v>
      </c>
      <c r="P46" s="48"/>
      <c r="Q46" s="48"/>
      <c r="R46" s="48"/>
      <c r="S46" s="48"/>
      <c r="T46" s="48"/>
      <c r="U46" s="48"/>
    </row>
    <row r="47" spans="1:21" ht="30.75" customHeight="1" x14ac:dyDescent="0.15">
      <c r="A47" s="48"/>
      <c r="B47" s="1214"/>
      <c r="C47" s="1215"/>
      <c r="D47" s="62"/>
      <c r="E47" s="1191" t="s">
        <v>13</v>
      </c>
      <c r="F47" s="1191"/>
      <c r="G47" s="1191"/>
      <c r="H47" s="1191"/>
      <c r="I47" s="1191"/>
      <c r="J47" s="1192"/>
      <c r="K47" s="63" t="s">
        <v>512</v>
      </c>
      <c r="L47" s="64" t="s">
        <v>512</v>
      </c>
      <c r="M47" s="64" t="s">
        <v>512</v>
      </c>
      <c r="N47" s="64" t="s">
        <v>512</v>
      </c>
      <c r="O47" s="65" t="s">
        <v>512</v>
      </c>
      <c r="P47" s="48"/>
      <c r="Q47" s="48"/>
      <c r="R47" s="48"/>
      <c r="S47" s="48"/>
      <c r="T47" s="48"/>
      <c r="U47" s="48"/>
    </row>
    <row r="48" spans="1:21" ht="30.75" customHeight="1" x14ac:dyDescent="0.15">
      <c r="A48" s="48"/>
      <c r="B48" s="1214"/>
      <c r="C48" s="1215"/>
      <c r="D48" s="62"/>
      <c r="E48" s="1191" t="s">
        <v>14</v>
      </c>
      <c r="F48" s="1191"/>
      <c r="G48" s="1191"/>
      <c r="H48" s="1191"/>
      <c r="I48" s="1191"/>
      <c r="J48" s="1192"/>
      <c r="K48" s="63">
        <v>188</v>
      </c>
      <c r="L48" s="64">
        <v>181</v>
      </c>
      <c r="M48" s="64">
        <v>170</v>
      </c>
      <c r="N48" s="64">
        <v>154</v>
      </c>
      <c r="O48" s="65">
        <v>130</v>
      </c>
      <c r="P48" s="48"/>
      <c r="Q48" s="48"/>
      <c r="R48" s="48"/>
      <c r="S48" s="48"/>
      <c r="T48" s="48"/>
      <c r="U48" s="48"/>
    </row>
    <row r="49" spans="1:21" ht="30.75" customHeight="1" x14ac:dyDescent="0.15">
      <c r="A49" s="48"/>
      <c r="B49" s="1214"/>
      <c r="C49" s="1215"/>
      <c r="D49" s="62"/>
      <c r="E49" s="1191" t="s">
        <v>15</v>
      </c>
      <c r="F49" s="1191"/>
      <c r="G49" s="1191"/>
      <c r="H49" s="1191"/>
      <c r="I49" s="1191"/>
      <c r="J49" s="1192"/>
      <c r="K49" s="63">
        <v>5</v>
      </c>
      <c r="L49" s="64">
        <v>1</v>
      </c>
      <c r="M49" s="64">
        <v>10</v>
      </c>
      <c r="N49" s="64">
        <v>11</v>
      </c>
      <c r="O49" s="65">
        <v>26</v>
      </c>
      <c r="P49" s="48"/>
      <c r="Q49" s="48"/>
      <c r="R49" s="48"/>
      <c r="S49" s="48"/>
      <c r="T49" s="48"/>
      <c r="U49" s="48"/>
    </row>
    <row r="50" spans="1:21" ht="30.75" customHeight="1" x14ac:dyDescent="0.15">
      <c r="A50" s="48"/>
      <c r="B50" s="1214"/>
      <c r="C50" s="1215"/>
      <c r="D50" s="62"/>
      <c r="E50" s="1191" t="s">
        <v>16</v>
      </c>
      <c r="F50" s="1191"/>
      <c r="G50" s="1191"/>
      <c r="H50" s="1191"/>
      <c r="I50" s="1191"/>
      <c r="J50" s="1192"/>
      <c r="K50" s="63" t="s">
        <v>512</v>
      </c>
      <c r="L50" s="64" t="s">
        <v>512</v>
      </c>
      <c r="M50" s="64" t="s">
        <v>512</v>
      </c>
      <c r="N50" s="64" t="s">
        <v>512</v>
      </c>
      <c r="O50" s="65" t="s">
        <v>512</v>
      </c>
      <c r="P50" s="48"/>
      <c r="Q50" s="48"/>
      <c r="R50" s="48"/>
      <c r="S50" s="48"/>
      <c r="T50" s="48"/>
      <c r="U50" s="48"/>
    </row>
    <row r="51" spans="1:21" ht="30.75" customHeight="1" x14ac:dyDescent="0.15">
      <c r="A51" s="48"/>
      <c r="B51" s="1216"/>
      <c r="C51" s="1217"/>
      <c r="D51" s="66"/>
      <c r="E51" s="1191" t="s">
        <v>17</v>
      </c>
      <c r="F51" s="1191"/>
      <c r="G51" s="1191"/>
      <c r="H51" s="1191"/>
      <c r="I51" s="1191"/>
      <c r="J51" s="1192"/>
      <c r="K51" s="63" t="s">
        <v>512</v>
      </c>
      <c r="L51" s="64" t="s">
        <v>512</v>
      </c>
      <c r="M51" s="64" t="s">
        <v>512</v>
      </c>
      <c r="N51" s="64" t="s">
        <v>512</v>
      </c>
      <c r="O51" s="65" t="s">
        <v>512</v>
      </c>
      <c r="P51" s="48"/>
      <c r="Q51" s="48"/>
      <c r="R51" s="48"/>
      <c r="S51" s="48"/>
      <c r="T51" s="48"/>
      <c r="U51" s="48"/>
    </row>
    <row r="52" spans="1:21" ht="30.75" customHeight="1" x14ac:dyDescent="0.15">
      <c r="A52" s="48"/>
      <c r="B52" s="1189" t="s">
        <v>18</v>
      </c>
      <c r="C52" s="1190"/>
      <c r="D52" s="66"/>
      <c r="E52" s="1191" t="s">
        <v>19</v>
      </c>
      <c r="F52" s="1191"/>
      <c r="G52" s="1191"/>
      <c r="H52" s="1191"/>
      <c r="I52" s="1191"/>
      <c r="J52" s="1192"/>
      <c r="K52" s="63">
        <v>275</v>
      </c>
      <c r="L52" s="64">
        <v>277</v>
      </c>
      <c r="M52" s="64">
        <v>295</v>
      </c>
      <c r="N52" s="64">
        <v>291</v>
      </c>
      <c r="O52" s="65">
        <v>306</v>
      </c>
      <c r="P52" s="48"/>
      <c r="Q52" s="48"/>
      <c r="R52" s="48"/>
      <c r="S52" s="48"/>
      <c r="T52" s="48"/>
      <c r="U52" s="48"/>
    </row>
    <row r="53" spans="1:21" ht="30.75" customHeight="1" thickBot="1" x14ac:dyDescent="0.2">
      <c r="A53" s="48"/>
      <c r="B53" s="1193" t="s">
        <v>20</v>
      </c>
      <c r="C53" s="1194"/>
      <c r="D53" s="67"/>
      <c r="E53" s="1195" t="s">
        <v>21</v>
      </c>
      <c r="F53" s="1195"/>
      <c r="G53" s="1195"/>
      <c r="H53" s="1195"/>
      <c r="I53" s="1195"/>
      <c r="J53" s="1196"/>
      <c r="K53" s="68">
        <v>63</v>
      </c>
      <c r="L53" s="69">
        <v>83</v>
      </c>
      <c r="M53" s="69">
        <v>104</v>
      </c>
      <c r="N53" s="69">
        <v>105</v>
      </c>
      <c r="O53" s="70">
        <v>94</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571</v>
      </c>
      <c r="P56" s="48"/>
      <c r="Q56" s="48"/>
      <c r="R56" s="48"/>
      <c r="S56" s="48"/>
      <c r="T56" s="48"/>
      <c r="U56" s="48"/>
    </row>
    <row r="57" spans="1:21" ht="31.5" customHeight="1" thickBot="1" x14ac:dyDescent="0.2">
      <c r="A57" s="48"/>
      <c r="B57" s="76"/>
      <c r="C57" s="77"/>
      <c r="D57" s="77"/>
      <c r="E57" s="78"/>
      <c r="F57" s="78"/>
      <c r="G57" s="78"/>
      <c r="H57" s="78"/>
      <c r="I57" s="78"/>
      <c r="J57" s="79" t="s">
        <v>2</v>
      </c>
      <c r="K57" s="80" t="s">
        <v>572</v>
      </c>
      <c r="L57" s="81" t="s">
        <v>573</v>
      </c>
      <c r="M57" s="81" t="s">
        <v>574</v>
      </c>
      <c r="N57" s="81" t="s">
        <v>575</v>
      </c>
      <c r="O57" s="82" t="s">
        <v>576</v>
      </c>
      <c r="P57" s="48"/>
      <c r="Q57" s="48"/>
      <c r="R57" s="48"/>
      <c r="S57" s="48"/>
      <c r="T57" s="48"/>
      <c r="U57" s="48"/>
    </row>
    <row r="58" spans="1:21" ht="31.5" customHeight="1" x14ac:dyDescent="0.15">
      <c r="B58" s="1197" t="s">
        <v>25</v>
      </c>
      <c r="C58" s="1198"/>
      <c r="D58" s="1203" t="s">
        <v>26</v>
      </c>
      <c r="E58" s="1204"/>
      <c r="F58" s="1204"/>
      <c r="G58" s="1204"/>
      <c r="H58" s="1204"/>
      <c r="I58" s="1204"/>
      <c r="J58" s="1205"/>
      <c r="K58" s="83"/>
      <c r="L58" s="84"/>
      <c r="M58" s="84"/>
      <c r="N58" s="84"/>
      <c r="O58" s="85"/>
    </row>
    <row r="59" spans="1:21" ht="31.5" customHeight="1" x14ac:dyDescent="0.15">
      <c r="B59" s="1199"/>
      <c r="C59" s="1200"/>
      <c r="D59" s="1206" t="s">
        <v>27</v>
      </c>
      <c r="E59" s="1207"/>
      <c r="F59" s="1207"/>
      <c r="G59" s="1207"/>
      <c r="H59" s="1207"/>
      <c r="I59" s="1207"/>
      <c r="J59" s="1208"/>
      <c r="K59" s="86"/>
      <c r="L59" s="87"/>
      <c r="M59" s="87"/>
      <c r="N59" s="87"/>
      <c r="O59" s="88"/>
    </row>
    <row r="60" spans="1:21" ht="31.5" customHeight="1" thickBot="1" x14ac:dyDescent="0.2">
      <c r="B60" s="1201"/>
      <c r="C60" s="1202"/>
      <c r="D60" s="1209" t="s">
        <v>28</v>
      </c>
      <c r="E60" s="1210"/>
      <c r="F60" s="1210"/>
      <c r="G60" s="1210"/>
      <c r="H60" s="1210"/>
      <c r="I60" s="1210"/>
      <c r="J60" s="1211"/>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EEES0L1hg6BmF1sJ4Z2cWqee0F2whUbUDtOq3HKaJ+pwQQRb8EVErsZeFJPNaLpNdp7og0o3UCPe2ERVHJ6tA==" saltValue="VlfyiacCGlpx4wrN0+iUV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554</v>
      </c>
      <c r="J40" s="103" t="s">
        <v>555</v>
      </c>
      <c r="K40" s="103" t="s">
        <v>556</v>
      </c>
      <c r="L40" s="103" t="s">
        <v>557</v>
      </c>
      <c r="M40" s="104" t="s">
        <v>558</v>
      </c>
    </row>
    <row r="41" spans="2:13" ht="27.75" customHeight="1" x14ac:dyDescent="0.15">
      <c r="B41" s="1232" t="s">
        <v>31</v>
      </c>
      <c r="C41" s="1233"/>
      <c r="D41" s="105"/>
      <c r="E41" s="1234" t="s">
        <v>32</v>
      </c>
      <c r="F41" s="1234"/>
      <c r="G41" s="1234"/>
      <c r="H41" s="1235"/>
      <c r="I41" s="355">
        <v>3290</v>
      </c>
      <c r="J41" s="356">
        <v>3235</v>
      </c>
      <c r="K41" s="356">
        <v>3265</v>
      </c>
      <c r="L41" s="356">
        <v>3289</v>
      </c>
      <c r="M41" s="357">
        <v>3322</v>
      </c>
    </row>
    <row r="42" spans="2:13" ht="27.75" customHeight="1" x14ac:dyDescent="0.15">
      <c r="B42" s="1222"/>
      <c r="C42" s="1223"/>
      <c r="D42" s="106"/>
      <c r="E42" s="1226" t="s">
        <v>33</v>
      </c>
      <c r="F42" s="1226"/>
      <c r="G42" s="1226"/>
      <c r="H42" s="1227"/>
      <c r="I42" s="358" t="s">
        <v>512</v>
      </c>
      <c r="J42" s="359" t="s">
        <v>512</v>
      </c>
      <c r="K42" s="359" t="s">
        <v>512</v>
      </c>
      <c r="L42" s="359" t="s">
        <v>512</v>
      </c>
      <c r="M42" s="360" t="s">
        <v>512</v>
      </c>
    </row>
    <row r="43" spans="2:13" ht="27.75" customHeight="1" x14ac:dyDescent="0.15">
      <c r="B43" s="1222"/>
      <c r="C43" s="1223"/>
      <c r="D43" s="106"/>
      <c r="E43" s="1226" t="s">
        <v>34</v>
      </c>
      <c r="F43" s="1226"/>
      <c r="G43" s="1226"/>
      <c r="H43" s="1227"/>
      <c r="I43" s="358">
        <v>802</v>
      </c>
      <c r="J43" s="359">
        <v>749</v>
      </c>
      <c r="K43" s="359">
        <v>618</v>
      </c>
      <c r="L43" s="359">
        <v>506</v>
      </c>
      <c r="M43" s="360">
        <v>395</v>
      </c>
    </row>
    <row r="44" spans="2:13" ht="27.75" customHeight="1" x14ac:dyDescent="0.15">
      <c r="B44" s="1222"/>
      <c r="C44" s="1223"/>
      <c r="D44" s="106"/>
      <c r="E44" s="1226" t="s">
        <v>35</v>
      </c>
      <c r="F44" s="1226"/>
      <c r="G44" s="1226"/>
      <c r="H44" s="1227"/>
      <c r="I44" s="358">
        <v>246</v>
      </c>
      <c r="J44" s="359">
        <v>455</v>
      </c>
      <c r="K44" s="359">
        <v>452</v>
      </c>
      <c r="L44" s="359">
        <v>441</v>
      </c>
      <c r="M44" s="360">
        <v>403</v>
      </c>
    </row>
    <row r="45" spans="2:13" ht="27.75" customHeight="1" x14ac:dyDescent="0.15">
      <c r="B45" s="1222"/>
      <c r="C45" s="1223"/>
      <c r="D45" s="106"/>
      <c r="E45" s="1226" t="s">
        <v>36</v>
      </c>
      <c r="F45" s="1226"/>
      <c r="G45" s="1226"/>
      <c r="H45" s="1227"/>
      <c r="I45" s="358" t="s">
        <v>512</v>
      </c>
      <c r="J45" s="359" t="s">
        <v>512</v>
      </c>
      <c r="K45" s="359" t="s">
        <v>512</v>
      </c>
      <c r="L45" s="359" t="s">
        <v>512</v>
      </c>
      <c r="M45" s="360" t="s">
        <v>512</v>
      </c>
    </row>
    <row r="46" spans="2:13" ht="27.75" customHeight="1" x14ac:dyDescent="0.15">
      <c r="B46" s="1222"/>
      <c r="C46" s="1223"/>
      <c r="D46" s="107"/>
      <c r="E46" s="1226" t="s">
        <v>37</v>
      </c>
      <c r="F46" s="1226"/>
      <c r="G46" s="1226"/>
      <c r="H46" s="1227"/>
      <c r="I46" s="358" t="s">
        <v>512</v>
      </c>
      <c r="J46" s="359" t="s">
        <v>512</v>
      </c>
      <c r="K46" s="359" t="s">
        <v>512</v>
      </c>
      <c r="L46" s="359" t="s">
        <v>512</v>
      </c>
      <c r="M46" s="360" t="s">
        <v>512</v>
      </c>
    </row>
    <row r="47" spans="2:13" ht="27.75" customHeight="1" x14ac:dyDescent="0.15">
      <c r="B47" s="1222"/>
      <c r="C47" s="1223"/>
      <c r="D47" s="108"/>
      <c r="E47" s="1236" t="s">
        <v>38</v>
      </c>
      <c r="F47" s="1237"/>
      <c r="G47" s="1237"/>
      <c r="H47" s="1238"/>
      <c r="I47" s="358" t="s">
        <v>512</v>
      </c>
      <c r="J47" s="359" t="s">
        <v>512</v>
      </c>
      <c r="K47" s="359" t="s">
        <v>512</v>
      </c>
      <c r="L47" s="359" t="s">
        <v>512</v>
      </c>
      <c r="M47" s="360" t="s">
        <v>512</v>
      </c>
    </row>
    <row r="48" spans="2:13" ht="27.75" customHeight="1" x14ac:dyDescent="0.15">
      <c r="B48" s="1222"/>
      <c r="C48" s="1223"/>
      <c r="D48" s="106"/>
      <c r="E48" s="1226" t="s">
        <v>39</v>
      </c>
      <c r="F48" s="1226"/>
      <c r="G48" s="1226"/>
      <c r="H48" s="1227"/>
      <c r="I48" s="358" t="s">
        <v>512</v>
      </c>
      <c r="J48" s="359" t="s">
        <v>512</v>
      </c>
      <c r="K48" s="359" t="s">
        <v>512</v>
      </c>
      <c r="L48" s="359" t="s">
        <v>512</v>
      </c>
      <c r="M48" s="360" t="s">
        <v>512</v>
      </c>
    </row>
    <row r="49" spans="2:13" ht="27.75" customHeight="1" x14ac:dyDescent="0.15">
      <c r="B49" s="1224"/>
      <c r="C49" s="1225"/>
      <c r="D49" s="106"/>
      <c r="E49" s="1226" t="s">
        <v>40</v>
      </c>
      <c r="F49" s="1226"/>
      <c r="G49" s="1226"/>
      <c r="H49" s="1227"/>
      <c r="I49" s="358" t="s">
        <v>512</v>
      </c>
      <c r="J49" s="359" t="s">
        <v>512</v>
      </c>
      <c r="K49" s="359" t="s">
        <v>512</v>
      </c>
      <c r="L49" s="359" t="s">
        <v>512</v>
      </c>
      <c r="M49" s="360" t="s">
        <v>512</v>
      </c>
    </row>
    <row r="50" spans="2:13" ht="27.75" customHeight="1" x14ac:dyDescent="0.15">
      <c r="B50" s="1220" t="s">
        <v>41</v>
      </c>
      <c r="C50" s="1221"/>
      <c r="D50" s="109"/>
      <c r="E50" s="1226" t="s">
        <v>42</v>
      </c>
      <c r="F50" s="1226"/>
      <c r="G50" s="1226"/>
      <c r="H50" s="1227"/>
      <c r="I50" s="358">
        <v>3659</v>
      </c>
      <c r="J50" s="359">
        <v>4077</v>
      </c>
      <c r="K50" s="359">
        <v>3648</v>
      </c>
      <c r="L50" s="359">
        <v>3954</v>
      </c>
      <c r="M50" s="360">
        <v>4540</v>
      </c>
    </row>
    <row r="51" spans="2:13" ht="27.75" customHeight="1" x14ac:dyDescent="0.15">
      <c r="B51" s="1222"/>
      <c r="C51" s="1223"/>
      <c r="D51" s="106"/>
      <c r="E51" s="1226" t="s">
        <v>43</v>
      </c>
      <c r="F51" s="1226"/>
      <c r="G51" s="1226"/>
      <c r="H51" s="1227"/>
      <c r="I51" s="358" t="s">
        <v>512</v>
      </c>
      <c r="J51" s="359" t="s">
        <v>512</v>
      </c>
      <c r="K51" s="359" t="s">
        <v>512</v>
      </c>
      <c r="L51" s="359" t="s">
        <v>512</v>
      </c>
      <c r="M51" s="360" t="s">
        <v>512</v>
      </c>
    </row>
    <row r="52" spans="2:13" ht="27.75" customHeight="1" x14ac:dyDescent="0.15">
      <c r="B52" s="1224"/>
      <c r="C52" s="1225"/>
      <c r="D52" s="106"/>
      <c r="E52" s="1226" t="s">
        <v>44</v>
      </c>
      <c r="F52" s="1226"/>
      <c r="G52" s="1226"/>
      <c r="H52" s="1227"/>
      <c r="I52" s="358">
        <v>3558</v>
      </c>
      <c r="J52" s="359">
        <v>3579</v>
      </c>
      <c r="K52" s="359">
        <v>3422</v>
      </c>
      <c r="L52" s="359">
        <v>3278</v>
      </c>
      <c r="M52" s="360">
        <v>3194</v>
      </c>
    </row>
    <row r="53" spans="2:13" ht="27.75" customHeight="1" thickBot="1" x14ac:dyDescent="0.2">
      <c r="B53" s="1228" t="s">
        <v>45</v>
      </c>
      <c r="C53" s="1229"/>
      <c r="D53" s="110"/>
      <c r="E53" s="1230" t="s">
        <v>46</v>
      </c>
      <c r="F53" s="1230"/>
      <c r="G53" s="1230"/>
      <c r="H53" s="1231"/>
      <c r="I53" s="361">
        <v>-2879</v>
      </c>
      <c r="J53" s="362">
        <v>-3217</v>
      </c>
      <c r="K53" s="362">
        <v>-2735</v>
      </c>
      <c r="L53" s="362">
        <v>-2996</v>
      </c>
      <c r="M53" s="363">
        <v>-3614</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bl9MH8iL+HmgwoYlg+W5hnIyepOj9G9SpqDoH8YoJjZEcIdaHf0eOv6oZBc4n9kKW6ZDZe+avmO1gBWbpXTZwA==" saltValue="rwVAk1MFpWRXoKjRs4PN/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556</v>
      </c>
      <c r="G54" s="119" t="s">
        <v>557</v>
      </c>
      <c r="H54" s="120" t="s">
        <v>558</v>
      </c>
    </row>
    <row r="55" spans="2:8" ht="52.5" customHeight="1" x14ac:dyDescent="0.15">
      <c r="B55" s="121"/>
      <c r="C55" s="1247" t="s">
        <v>49</v>
      </c>
      <c r="D55" s="1247"/>
      <c r="E55" s="1248"/>
      <c r="F55" s="122">
        <v>2201</v>
      </c>
      <c r="G55" s="122">
        <v>2266</v>
      </c>
      <c r="H55" s="123">
        <v>2404</v>
      </c>
    </row>
    <row r="56" spans="2:8" ht="52.5" customHeight="1" x14ac:dyDescent="0.15">
      <c r="B56" s="124"/>
      <c r="C56" s="1249" t="s">
        <v>50</v>
      </c>
      <c r="D56" s="1249"/>
      <c r="E56" s="1250"/>
      <c r="F56" s="125">
        <v>458</v>
      </c>
      <c r="G56" s="125">
        <v>625</v>
      </c>
      <c r="H56" s="126">
        <v>980</v>
      </c>
    </row>
    <row r="57" spans="2:8" ht="53.25" customHeight="1" x14ac:dyDescent="0.15">
      <c r="B57" s="124"/>
      <c r="C57" s="1251" t="s">
        <v>51</v>
      </c>
      <c r="D57" s="1251"/>
      <c r="E57" s="1252"/>
      <c r="F57" s="127">
        <v>679</v>
      </c>
      <c r="G57" s="127">
        <v>752</v>
      </c>
      <c r="H57" s="128">
        <v>826</v>
      </c>
    </row>
    <row r="58" spans="2:8" ht="45.75" customHeight="1" x14ac:dyDescent="0.15">
      <c r="B58" s="129"/>
      <c r="C58" s="1253" t="s">
        <v>595</v>
      </c>
      <c r="D58" s="1254"/>
      <c r="E58" s="1255"/>
      <c r="F58" s="130">
        <v>231</v>
      </c>
      <c r="G58" s="130">
        <v>311</v>
      </c>
      <c r="H58" s="131">
        <v>391</v>
      </c>
    </row>
    <row r="59" spans="2:8" ht="45.75" customHeight="1" x14ac:dyDescent="0.15">
      <c r="B59" s="129"/>
      <c r="C59" s="1239" t="s">
        <v>596</v>
      </c>
      <c r="D59" s="1240"/>
      <c r="E59" s="1241"/>
      <c r="F59" s="130">
        <v>313</v>
      </c>
      <c r="G59" s="130">
        <v>314</v>
      </c>
      <c r="H59" s="131">
        <v>314</v>
      </c>
    </row>
    <row r="60" spans="2:8" ht="45.75" customHeight="1" x14ac:dyDescent="0.15">
      <c r="B60" s="129"/>
      <c r="C60" s="1239" t="s">
        <v>597</v>
      </c>
      <c r="D60" s="1240"/>
      <c r="E60" s="1241"/>
      <c r="F60" s="130">
        <v>66</v>
      </c>
      <c r="G60" s="130">
        <v>66</v>
      </c>
      <c r="H60" s="131">
        <v>66</v>
      </c>
    </row>
    <row r="61" spans="2:8" ht="45.75" customHeight="1" x14ac:dyDescent="0.15">
      <c r="B61" s="129"/>
      <c r="C61" s="1239" t="s">
        <v>598</v>
      </c>
      <c r="D61" s="1240"/>
      <c r="E61" s="1241"/>
      <c r="F61" s="130">
        <v>32</v>
      </c>
      <c r="G61" s="130">
        <v>32</v>
      </c>
      <c r="H61" s="131">
        <v>32</v>
      </c>
    </row>
    <row r="62" spans="2:8" ht="45.75" customHeight="1" thickBot="1" x14ac:dyDescent="0.2">
      <c r="B62" s="132"/>
      <c r="C62" s="1242" t="s">
        <v>599</v>
      </c>
      <c r="D62" s="1243"/>
      <c r="E62" s="1244"/>
      <c r="F62" s="133">
        <v>7</v>
      </c>
      <c r="G62" s="133">
        <v>7</v>
      </c>
      <c r="H62" s="134">
        <v>7</v>
      </c>
    </row>
    <row r="63" spans="2:8" ht="52.5" customHeight="1" thickBot="1" x14ac:dyDescent="0.2">
      <c r="B63" s="135"/>
      <c r="C63" s="1245" t="s">
        <v>52</v>
      </c>
      <c r="D63" s="1245"/>
      <c r="E63" s="1246"/>
      <c r="F63" s="136">
        <v>3338</v>
      </c>
      <c r="G63" s="136">
        <v>3643</v>
      </c>
      <c r="H63" s="137">
        <v>4210</v>
      </c>
    </row>
    <row r="64" spans="2:8" x14ac:dyDescent="0.15"/>
  </sheetData>
  <sheetProtection algorithmName="SHA-512" hashValue="oZtMc0sGVvLmKmvuLG6xl74O4BE2gqSRHNwL0EaI47+6WVbcN83sKRBg/qWf5EKmSonkLs6jJgMPI8DXLcsYfQ==" saltValue="sGlpxbsACp1AC+Jf1aHe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6E18FF-AD58-4AFA-9B95-CA86918D178F}">
  <sheetPr>
    <pageSetUpPr fitToPage="1"/>
  </sheetPr>
  <dimension ref="A1:DE85"/>
  <sheetViews>
    <sheetView showGridLines="0" tabSelected="1" zoomScale="80" zoomScaleNormal="80" zoomScaleSheetLayoutView="55" workbookViewId="0">
      <selection activeCell="AN65" sqref="AN65:DC69"/>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600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601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8" t="s">
        <v>609</v>
      </c>
      <c r="AO43" s="1269"/>
      <c r="AP43" s="1269"/>
      <c r="AQ43" s="1269"/>
      <c r="AR43" s="1269"/>
      <c r="AS43" s="1269"/>
      <c r="AT43" s="1269"/>
      <c r="AU43" s="1269"/>
      <c r="AV43" s="1269"/>
      <c r="AW43" s="1269"/>
      <c r="AX43" s="1269"/>
      <c r="AY43" s="1269"/>
      <c r="AZ43" s="1269"/>
      <c r="BA43" s="1269"/>
      <c r="BB43" s="1269"/>
      <c r="BC43" s="1269"/>
      <c r="BD43" s="1269"/>
      <c r="BE43" s="1269"/>
      <c r="BF43" s="1269"/>
      <c r="BG43" s="1269"/>
      <c r="BH43" s="1269"/>
      <c r="BI43" s="1269"/>
      <c r="BJ43" s="1269"/>
      <c r="BK43" s="1269"/>
      <c r="BL43" s="1269"/>
      <c r="BM43" s="1269"/>
      <c r="BN43" s="1269"/>
      <c r="BO43" s="1269"/>
      <c r="BP43" s="1269"/>
      <c r="BQ43" s="1269"/>
      <c r="BR43" s="1269"/>
      <c r="BS43" s="1269"/>
      <c r="BT43" s="1269"/>
      <c r="BU43" s="1269"/>
      <c r="BV43" s="1269"/>
      <c r="BW43" s="1269"/>
      <c r="BX43" s="1269"/>
      <c r="BY43" s="1269"/>
      <c r="BZ43" s="1269"/>
      <c r="CA43" s="1269"/>
      <c r="CB43" s="1269"/>
      <c r="CC43" s="1269"/>
      <c r="CD43" s="1269"/>
      <c r="CE43" s="1269"/>
      <c r="CF43" s="1269"/>
      <c r="CG43" s="1269"/>
      <c r="CH43" s="1269"/>
      <c r="CI43" s="1269"/>
      <c r="CJ43" s="1269"/>
      <c r="CK43" s="1269"/>
      <c r="CL43" s="1269"/>
      <c r="CM43" s="1269"/>
      <c r="CN43" s="1269"/>
      <c r="CO43" s="1269"/>
      <c r="CP43" s="1269"/>
      <c r="CQ43" s="1269"/>
      <c r="CR43" s="1269"/>
      <c r="CS43" s="1269"/>
      <c r="CT43" s="1269"/>
      <c r="CU43" s="1269"/>
      <c r="CV43" s="1269"/>
      <c r="CW43" s="1269"/>
      <c r="CX43" s="1269"/>
      <c r="CY43" s="1269"/>
      <c r="CZ43" s="1269"/>
      <c r="DA43" s="1269"/>
      <c r="DB43" s="1269"/>
      <c r="DC43" s="1270"/>
    </row>
    <row r="44" spans="2:109" x14ac:dyDescent="0.15">
      <c r="B44" s="372"/>
      <c r="AN44" s="1271"/>
      <c r="AO44" s="1272"/>
      <c r="AP44" s="1272"/>
      <c r="AQ44" s="1272"/>
      <c r="AR44" s="1272"/>
      <c r="AS44" s="1272"/>
      <c r="AT44" s="1272"/>
      <c r="AU44" s="1272"/>
      <c r="AV44" s="1272"/>
      <c r="AW44" s="1272"/>
      <c r="AX44" s="1272"/>
      <c r="AY44" s="1272"/>
      <c r="AZ44" s="1272"/>
      <c r="BA44" s="1272"/>
      <c r="BB44" s="1272"/>
      <c r="BC44" s="1272"/>
      <c r="BD44" s="1272"/>
      <c r="BE44" s="1272"/>
      <c r="BF44" s="1272"/>
      <c r="BG44" s="1272"/>
      <c r="BH44" s="1272"/>
      <c r="BI44" s="1272"/>
      <c r="BJ44" s="1272"/>
      <c r="BK44" s="1272"/>
      <c r="BL44" s="1272"/>
      <c r="BM44" s="1272"/>
      <c r="BN44" s="1272"/>
      <c r="BO44" s="1272"/>
      <c r="BP44" s="1272"/>
      <c r="BQ44" s="1272"/>
      <c r="BR44" s="1272"/>
      <c r="BS44" s="1272"/>
      <c r="BT44" s="1272"/>
      <c r="BU44" s="1272"/>
      <c r="BV44" s="1272"/>
      <c r="BW44" s="1272"/>
      <c r="BX44" s="1272"/>
      <c r="BY44" s="1272"/>
      <c r="BZ44" s="1272"/>
      <c r="CA44" s="1272"/>
      <c r="CB44" s="1272"/>
      <c r="CC44" s="1272"/>
      <c r="CD44" s="1272"/>
      <c r="CE44" s="1272"/>
      <c r="CF44" s="1272"/>
      <c r="CG44" s="1272"/>
      <c r="CH44" s="1272"/>
      <c r="CI44" s="1272"/>
      <c r="CJ44" s="1272"/>
      <c r="CK44" s="1272"/>
      <c r="CL44" s="1272"/>
      <c r="CM44" s="1272"/>
      <c r="CN44" s="1272"/>
      <c r="CO44" s="1272"/>
      <c r="CP44" s="1272"/>
      <c r="CQ44" s="1272"/>
      <c r="CR44" s="1272"/>
      <c r="CS44" s="1272"/>
      <c r="CT44" s="1272"/>
      <c r="CU44" s="1272"/>
      <c r="CV44" s="1272"/>
      <c r="CW44" s="1272"/>
      <c r="CX44" s="1272"/>
      <c r="CY44" s="1272"/>
      <c r="CZ44" s="1272"/>
      <c r="DA44" s="1272"/>
      <c r="DB44" s="1272"/>
      <c r="DC44" s="1273"/>
    </row>
    <row r="45" spans="2:109" x14ac:dyDescent="0.15">
      <c r="B45" s="372"/>
      <c r="AN45" s="1271"/>
      <c r="AO45" s="1272"/>
      <c r="AP45" s="1272"/>
      <c r="AQ45" s="1272"/>
      <c r="AR45" s="1272"/>
      <c r="AS45" s="1272"/>
      <c r="AT45" s="1272"/>
      <c r="AU45" s="1272"/>
      <c r="AV45" s="1272"/>
      <c r="AW45" s="1272"/>
      <c r="AX45" s="1272"/>
      <c r="AY45" s="1272"/>
      <c r="AZ45" s="1272"/>
      <c r="BA45" s="1272"/>
      <c r="BB45" s="1272"/>
      <c r="BC45" s="1272"/>
      <c r="BD45" s="1272"/>
      <c r="BE45" s="1272"/>
      <c r="BF45" s="1272"/>
      <c r="BG45" s="1272"/>
      <c r="BH45" s="1272"/>
      <c r="BI45" s="1272"/>
      <c r="BJ45" s="1272"/>
      <c r="BK45" s="1272"/>
      <c r="BL45" s="1272"/>
      <c r="BM45" s="1272"/>
      <c r="BN45" s="1272"/>
      <c r="BO45" s="1272"/>
      <c r="BP45" s="1272"/>
      <c r="BQ45" s="1272"/>
      <c r="BR45" s="1272"/>
      <c r="BS45" s="1272"/>
      <c r="BT45" s="1272"/>
      <c r="BU45" s="1272"/>
      <c r="BV45" s="1272"/>
      <c r="BW45" s="1272"/>
      <c r="BX45" s="1272"/>
      <c r="BY45" s="1272"/>
      <c r="BZ45" s="1272"/>
      <c r="CA45" s="1272"/>
      <c r="CB45" s="1272"/>
      <c r="CC45" s="1272"/>
      <c r="CD45" s="1272"/>
      <c r="CE45" s="1272"/>
      <c r="CF45" s="1272"/>
      <c r="CG45" s="1272"/>
      <c r="CH45" s="1272"/>
      <c r="CI45" s="1272"/>
      <c r="CJ45" s="1272"/>
      <c r="CK45" s="1272"/>
      <c r="CL45" s="1272"/>
      <c r="CM45" s="1272"/>
      <c r="CN45" s="1272"/>
      <c r="CO45" s="1272"/>
      <c r="CP45" s="1272"/>
      <c r="CQ45" s="1272"/>
      <c r="CR45" s="1272"/>
      <c r="CS45" s="1272"/>
      <c r="CT45" s="1272"/>
      <c r="CU45" s="1272"/>
      <c r="CV45" s="1272"/>
      <c r="CW45" s="1272"/>
      <c r="CX45" s="1272"/>
      <c r="CY45" s="1272"/>
      <c r="CZ45" s="1272"/>
      <c r="DA45" s="1272"/>
      <c r="DB45" s="1272"/>
      <c r="DC45" s="1273"/>
    </row>
    <row r="46" spans="2:109" x14ac:dyDescent="0.15">
      <c r="B46" s="372"/>
      <c r="AN46" s="1271"/>
      <c r="AO46" s="1272"/>
      <c r="AP46" s="1272"/>
      <c r="AQ46" s="1272"/>
      <c r="AR46" s="1272"/>
      <c r="AS46" s="1272"/>
      <c r="AT46" s="1272"/>
      <c r="AU46" s="1272"/>
      <c r="AV46" s="1272"/>
      <c r="AW46" s="1272"/>
      <c r="AX46" s="1272"/>
      <c r="AY46" s="1272"/>
      <c r="AZ46" s="1272"/>
      <c r="BA46" s="1272"/>
      <c r="BB46" s="1272"/>
      <c r="BC46" s="1272"/>
      <c r="BD46" s="1272"/>
      <c r="BE46" s="1272"/>
      <c r="BF46" s="1272"/>
      <c r="BG46" s="1272"/>
      <c r="BH46" s="1272"/>
      <c r="BI46" s="1272"/>
      <c r="BJ46" s="1272"/>
      <c r="BK46" s="1272"/>
      <c r="BL46" s="1272"/>
      <c r="BM46" s="1272"/>
      <c r="BN46" s="1272"/>
      <c r="BO46" s="1272"/>
      <c r="BP46" s="1272"/>
      <c r="BQ46" s="1272"/>
      <c r="BR46" s="1272"/>
      <c r="BS46" s="1272"/>
      <c r="BT46" s="1272"/>
      <c r="BU46" s="1272"/>
      <c r="BV46" s="1272"/>
      <c r="BW46" s="1272"/>
      <c r="BX46" s="1272"/>
      <c r="BY46" s="1272"/>
      <c r="BZ46" s="1272"/>
      <c r="CA46" s="1272"/>
      <c r="CB46" s="1272"/>
      <c r="CC46" s="1272"/>
      <c r="CD46" s="1272"/>
      <c r="CE46" s="1272"/>
      <c r="CF46" s="1272"/>
      <c r="CG46" s="1272"/>
      <c r="CH46" s="1272"/>
      <c r="CI46" s="1272"/>
      <c r="CJ46" s="1272"/>
      <c r="CK46" s="1272"/>
      <c r="CL46" s="1272"/>
      <c r="CM46" s="1272"/>
      <c r="CN46" s="1272"/>
      <c r="CO46" s="1272"/>
      <c r="CP46" s="1272"/>
      <c r="CQ46" s="1272"/>
      <c r="CR46" s="1272"/>
      <c r="CS46" s="1272"/>
      <c r="CT46" s="1272"/>
      <c r="CU46" s="1272"/>
      <c r="CV46" s="1272"/>
      <c r="CW46" s="1272"/>
      <c r="CX46" s="1272"/>
      <c r="CY46" s="1272"/>
      <c r="CZ46" s="1272"/>
      <c r="DA46" s="1272"/>
      <c r="DB46" s="1272"/>
      <c r="DC46" s="1273"/>
    </row>
    <row r="47" spans="2:109" x14ac:dyDescent="0.15">
      <c r="B47" s="372"/>
      <c r="AN47" s="1274"/>
      <c r="AO47" s="1275"/>
      <c r="AP47" s="1275"/>
      <c r="AQ47" s="1275"/>
      <c r="AR47" s="1275"/>
      <c r="AS47" s="1275"/>
      <c r="AT47" s="1275"/>
      <c r="AU47" s="1275"/>
      <c r="AV47" s="1275"/>
      <c r="AW47" s="1275"/>
      <c r="AX47" s="1275"/>
      <c r="AY47" s="1275"/>
      <c r="AZ47" s="1275"/>
      <c r="BA47" s="1275"/>
      <c r="BB47" s="1275"/>
      <c r="BC47" s="1275"/>
      <c r="BD47" s="1275"/>
      <c r="BE47" s="1275"/>
      <c r="BF47" s="1275"/>
      <c r="BG47" s="1275"/>
      <c r="BH47" s="1275"/>
      <c r="BI47" s="1275"/>
      <c r="BJ47" s="1275"/>
      <c r="BK47" s="1275"/>
      <c r="BL47" s="1275"/>
      <c r="BM47" s="1275"/>
      <c r="BN47" s="1275"/>
      <c r="BO47" s="1275"/>
      <c r="BP47" s="1275"/>
      <c r="BQ47" s="1275"/>
      <c r="BR47" s="1275"/>
      <c r="BS47" s="1275"/>
      <c r="BT47" s="1275"/>
      <c r="BU47" s="1275"/>
      <c r="BV47" s="1275"/>
      <c r="BW47" s="1275"/>
      <c r="BX47" s="1275"/>
      <c r="BY47" s="1275"/>
      <c r="BZ47" s="1275"/>
      <c r="CA47" s="1275"/>
      <c r="CB47" s="1275"/>
      <c r="CC47" s="1275"/>
      <c r="CD47" s="1275"/>
      <c r="CE47" s="1275"/>
      <c r="CF47" s="1275"/>
      <c r="CG47" s="1275"/>
      <c r="CH47" s="1275"/>
      <c r="CI47" s="1275"/>
      <c r="CJ47" s="1275"/>
      <c r="CK47" s="1275"/>
      <c r="CL47" s="1275"/>
      <c r="CM47" s="1275"/>
      <c r="CN47" s="1275"/>
      <c r="CO47" s="1275"/>
      <c r="CP47" s="1275"/>
      <c r="CQ47" s="1275"/>
      <c r="CR47" s="1275"/>
      <c r="CS47" s="1275"/>
      <c r="CT47" s="1275"/>
      <c r="CU47" s="1275"/>
      <c r="CV47" s="1275"/>
      <c r="CW47" s="1275"/>
      <c r="CX47" s="1275"/>
      <c r="CY47" s="1275"/>
      <c r="CZ47" s="1275"/>
      <c r="DA47" s="1275"/>
      <c r="DB47" s="1275"/>
      <c r="DC47" s="1276"/>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602</v>
      </c>
    </row>
    <row r="50" spans="1:109" x14ac:dyDescent="0.15">
      <c r="B50" s="372"/>
      <c r="G50" s="1262"/>
      <c r="H50" s="1262"/>
      <c r="I50" s="1262"/>
      <c r="J50" s="1262"/>
      <c r="K50" s="382"/>
      <c r="L50" s="382"/>
      <c r="M50" s="383"/>
      <c r="N50" s="383"/>
      <c r="AN50" s="1265"/>
      <c r="AO50" s="1266"/>
      <c r="AP50" s="1266"/>
      <c r="AQ50" s="1266"/>
      <c r="AR50" s="1266"/>
      <c r="AS50" s="1266"/>
      <c r="AT50" s="1266"/>
      <c r="AU50" s="1266"/>
      <c r="AV50" s="1266"/>
      <c r="AW50" s="1266"/>
      <c r="AX50" s="1266"/>
      <c r="AY50" s="1266"/>
      <c r="AZ50" s="1266"/>
      <c r="BA50" s="1266"/>
      <c r="BB50" s="1266"/>
      <c r="BC50" s="1266"/>
      <c r="BD50" s="1266"/>
      <c r="BE50" s="1266"/>
      <c r="BF50" s="1266"/>
      <c r="BG50" s="1266"/>
      <c r="BH50" s="1266"/>
      <c r="BI50" s="1266"/>
      <c r="BJ50" s="1266"/>
      <c r="BK50" s="1266"/>
      <c r="BL50" s="1266"/>
      <c r="BM50" s="1266"/>
      <c r="BN50" s="1266"/>
      <c r="BO50" s="1267"/>
      <c r="BP50" s="1261" t="s">
        <v>554</v>
      </c>
      <c r="BQ50" s="1261"/>
      <c r="BR50" s="1261"/>
      <c r="BS50" s="1261"/>
      <c r="BT50" s="1261"/>
      <c r="BU50" s="1261"/>
      <c r="BV50" s="1261"/>
      <c r="BW50" s="1261"/>
      <c r="BX50" s="1261" t="s">
        <v>555</v>
      </c>
      <c r="BY50" s="1261"/>
      <c r="BZ50" s="1261"/>
      <c r="CA50" s="1261"/>
      <c r="CB50" s="1261"/>
      <c r="CC50" s="1261"/>
      <c r="CD50" s="1261"/>
      <c r="CE50" s="1261"/>
      <c r="CF50" s="1261" t="s">
        <v>556</v>
      </c>
      <c r="CG50" s="1261"/>
      <c r="CH50" s="1261"/>
      <c r="CI50" s="1261"/>
      <c r="CJ50" s="1261"/>
      <c r="CK50" s="1261"/>
      <c r="CL50" s="1261"/>
      <c r="CM50" s="1261"/>
      <c r="CN50" s="1261" t="s">
        <v>557</v>
      </c>
      <c r="CO50" s="1261"/>
      <c r="CP50" s="1261"/>
      <c r="CQ50" s="1261"/>
      <c r="CR50" s="1261"/>
      <c r="CS50" s="1261"/>
      <c r="CT50" s="1261"/>
      <c r="CU50" s="1261"/>
      <c r="CV50" s="1261" t="s">
        <v>558</v>
      </c>
      <c r="CW50" s="1261"/>
      <c r="CX50" s="1261"/>
      <c r="CY50" s="1261"/>
      <c r="CZ50" s="1261"/>
      <c r="DA50" s="1261"/>
      <c r="DB50" s="1261"/>
      <c r="DC50" s="1261"/>
    </row>
    <row r="51" spans="1:109" ht="13.5" customHeight="1" x14ac:dyDescent="0.15">
      <c r="B51" s="372"/>
      <c r="G51" s="1264"/>
      <c r="H51" s="1264"/>
      <c r="I51" s="1277"/>
      <c r="J51" s="1277"/>
      <c r="K51" s="1263"/>
      <c r="L51" s="1263"/>
      <c r="M51" s="1263"/>
      <c r="N51" s="1263"/>
      <c r="AM51" s="381"/>
      <c r="AN51" s="1259" t="s">
        <v>603</v>
      </c>
      <c r="AO51" s="1259"/>
      <c r="AP51" s="1259"/>
      <c r="AQ51" s="1259"/>
      <c r="AR51" s="1259"/>
      <c r="AS51" s="1259"/>
      <c r="AT51" s="1259"/>
      <c r="AU51" s="1259"/>
      <c r="AV51" s="1259"/>
      <c r="AW51" s="1259"/>
      <c r="AX51" s="1259"/>
      <c r="AY51" s="1259"/>
      <c r="AZ51" s="1259"/>
      <c r="BA51" s="1259"/>
      <c r="BB51" s="1259" t="s">
        <v>604</v>
      </c>
      <c r="BC51" s="1259"/>
      <c r="BD51" s="1259"/>
      <c r="BE51" s="1259"/>
      <c r="BF51" s="1259"/>
      <c r="BG51" s="1259"/>
      <c r="BH51" s="1259"/>
      <c r="BI51" s="1259"/>
      <c r="BJ51" s="1259"/>
      <c r="BK51" s="1259"/>
      <c r="BL51" s="1259"/>
      <c r="BM51" s="1259"/>
      <c r="BN51" s="1259"/>
      <c r="BO51" s="1259"/>
      <c r="BP51" s="1256"/>
      <c r="BQ51" s="1256"/>
      <c r="BR51" s="1256"/>
      <c r="BS51" s="1256"/>
      <c r="BT51" s="1256"/>
      <c r="BU51" s="1256"/>
      <c r="BV51" s="1256"/>
      <c r="BW51" s="1256"/>
      <c r="BX51" s="1256"/>
      <c r="BY51" s="1256"/>
      <c r="BZ51" s="1256"/>
      <c r="CA51" s="1256"/>
      <c r="CB51" s="1256"/>
      <c r="CC51" s="1256"/>
      <c r="CD51" s="1256"/>
      <c r="CE51" s="1256"/>
      <c r="CF51" s="1256"/>
      <c r="CG51" s="1256"/>
      <c r="CH51" s="1256"/>
      <c r="CI51" s="1256"/>
      <c r="CJ51" s="1256"/>
      <c r="CK51" s="1256"/>
      <c r="CL51" s="1256"/>
      <c r="CM51" s="1256"/>
      <c r="CN51" s="1256"/>
      <c r="CO51" s="1256"/>
      <c r="CP51" s="1256"/>
      <c r="CQ51" s="1256"/>
      <c r="CR51" s="1256"/>
      <c r="CS51" s="1256"/>
      <c r="CT51" s="1256"/>
      <c r="CU51" s="1256"/>
      <c r="CV51" s="1256"/>
      <c r="CW51" s="1256"/>
      <c r="CX51" s="1256"/>
      <c r="CY51" s="1256"/>
      <c r="CZ51" s="1256"/>
      <c r="DA51" s="1256"/>
      <c r="DB51" s="1256"/>
      <c r="DC51" s="1256"/>
    </row>
    <row r="52" spans="1:109" x14ac:dyDescent="0.15">
      <c r="B52" s="372"/>
      <c r="G52" s="1264"/>
      <c r="H52" s="1264"/>
      <c r="I52" s="1277"/>
      <c r="J52" s="1277"/>
      <c r="K52" s="1263"/>
      <c r="L52" s="1263"/>
      <c r="M52" s="1263"/>
      <c r="N52" s="1263"/>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x14ac:dyDescent="0.15">
      <c r="A53" s="380"/>
      <c r="B53" s="372"/>
      <c r="G53" s="1264"/>
      <c r="H53" s="1264"/>
      <c r="I53" s="1262"/>
      <c r="J53" s="1262"/>
      <c r="K53" s="1263"/>
      <c r="L53" s="1263"/>
      <c r="M53" s="1263"/>
      <c r="N53" s="1263"/>
      <c r="AM53" s="381"/>
      <c r="AN53" s="1259"/>
      <c r="AO53" s="1259"/>
      <c r="AP53" s="1259"/>
      <c r="AQ53" s="1259"/>
      <c r="AR53" s="1259"/>
      <c r="AS53" s="1259"/>
      <c r="AT53" s="1259"/>
      <c r="AU53" s="1259"/>
      <c r="AV53" s="1259"/>
      <c r="AW53" s="1259"/>
      <c r="AX53" s="1259"/>
      <c r="AY53" s="1259"/>
      <c r="AZ53" s="1259"/>
      <c r="BA53" s="1259"/>
      <c r="BB53" s="1259" t="s">
        <v>605</v>
      </c>
      <c r="BC53" s="1259"/>
      <c r="BD53" s="1259"/>
      <c r="BE53" s="1259"/>
      <c r="BF53" s="1259"/>
      <c r="BG53" s="1259"/>
      <c r="BH53" s="1259"/>
      <c r="BI53" s="1259"/>
      <c r="BJ53" s="1259"/>
      <c r="BK53" s="1259"/>
      <c r="BL53" s="1259"/>
      <c r="BM53" s="1259"/>
      <c r="BN53" s="1259"/>
      <c r="BO53" s="1259"/>
      <c r="BP53" s="1256">
        <v>55.8</v>
      </c>
      <c r="BQ53" s="1256"/>
      <c r="BR53" s="1256"/>
      <c r="BS53" s="1256"/>
      <c r="BT53" s="1256"/>
      <c r="BU53" s="1256"/>
      <c r="BV53" s="1256"/>
      <c r="BW53" s="1256"/>
      <c r="BX53" s="1256">
        <v>57.5</v>
      </c>
      <c r="BY53" s="1256"/>
      <c r="BZ53" s="1256"/>
      <c r="CA53" s="1256"/>
      <c r="CB53" s="1256"/>
      <c r="CC53" s="1256"/>
      <c r="CD53" s="1256"/>
      <c r="CE53" s="1256"/>
      <c r="CF53" s="1256">
        <v>54.5</v>
      </c>
      <c r="CG53" s="1256"/>
      <c r="CH53" s="1256"/>
      <c r="CI53" s="1256"/>
      <c r="CJ53" s="1256"/>
      <c r="CK53" s="1256"/>
      <c r="CL53" s="1256"/>
      <c r="CM53" s="1256"/>
      <c r="CN53" s="1256">
        <v>61.7</v>
      </c>
      <c r="CO53" s="1256"/>
      <c r="CP53" s="1256"/>
      <c r="CQ53" s="1256"/>
      <c r="CR53" s="1256"/>
      <c r="CS53" s="1256"/>
      <c r="CT53" s="1256"/>
      <c r="CU53" s="1256"/>
      <c r="CV53" s="1256">
        <v>63.5</v>
      </c>
      <c r="CW53" s="1256"/>
      <c r="CX53" s="1256"/>
      <c r="CY53" s="1256"/>
      <c r="CZ53" s="1256"/>
      <c r="DA53" s="1256"/>
      <c r="DB53" s="1256"/>
      <c r="DC53" s="1256"/>
    </row>
    <row r="54" spans="1:109" x14ac:dyDescent="0.15">
      <c r="A54" s="380"/>
      <c r="B54" s="372"/>
      <c r="G54" s="1264"/>
      <c r="H54" s="1264"/>
      <c r="I54" s="1262"/>
      <c r="J54" s="1262"/>
      <c r="K54" s="1263"/>
      <c r="L54" s="1263"/>
      <c r="M54" s="1263"/>
      <c r="N54" s="1263"/>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x14ac:dyDescent="0.15">
      <c r="A55" s="380"/>
      <c r="B55" s="372"/>
      <c r="G55" s="1262"/>
      <c r="H55" s="1262"/>
      <c r="I55" s="1262"/>
      <c r="J55" s="1262"/>
      <c r="K55" s="1263"/>
      <c r="L55" s="1263"/>
      <c r="M55" s="1263"/>
      <c r="N55" s="1263"/>
      <c r="AN55" s="1261" t="s">
        <v>606</v>
      </c>
      <c r="AO55" s="1261"/>
      <c r="AP55" s="1261"/>
      <c r="AQ55" s="1261"/>
      <c r="AR55" s="1261"/>
      <c r="AS55" s="1261"/>
      <c r="AT55" s="1261"/>
      <c r="AU55" s="1261"/>
      <c r="AV55" s="1261"/>
      <c r="AW55" s="1261"/>
      <c r="AX55" s="1261"/>
      <c r="AY55" s="1261"/>
      <c r="AZ55" s="1261"/>
      <c r="BA55" s="1261"/>
      <c r="BB55" s="1259" t="s">
        <v>604</v>
      </c>
      <c r="BC55" s="1259"/>
      <c r="BD55" s="1259"/>
      <c r="BE55" s="1259"/>
      <c r="BF55" s="1259"/>
      <c r="BG55" s="1259"/>
      <c r="BH55" s="1259"/>
      <c r="BI55" s="1259"/>
      <c r="BJ55" s="1259"/>
      <c r="BK55" s="1259"/>
      <c r="BL55" s="1259"/>
      <c r="BM55" s="1259"/>
      <c r="BN55" s="1259"/>
      <c r="BO55" s="1259"/>
      <c r="BP55" s="1256">
        <v>0</v>
      </c>
      <c r="BQ55" s="1256"/>
      <c r="BR55" s="1256"/>
      <c r="BS55" s="1256"/>
      <c r="BT55" s="1256"/>
      <c r="BU55" s="1256"/>
      <c r="BV55" s="1256"/>
      <c r="BW55" s="1256"/>
      <c r="BX55" s="1256">
        <v>0</v>
      </c>
      <c r="BY55" s="1256"/>
      <c r="BZ55" s="1256"/>
      <c r="CA55" s="1256"/>
      <c r="CB55" s="1256"/>
      <c r="CC55" s="1256"/>
      <c r="CD55" s="1256"/>
      <c r="CE55" s="1256"/>
      <c r="CF55" s="1256">
        <v>0</v>
      </c>
      <c r="CG55" s="1256"/>
      <c r="CH55" s="1256"/>
      <c r="CI55" s="1256"/>
      <c r="CJ55" s="1256"/>
      <c r="CK55" s="1256"/>
      <c r="CL55" s="1256"/>
      <c r="CM55" s="1256"/>
      <c r="CN55" s="1256">
        <v>0</v>
      </c>
      <c r="CO55" s="1256"/>
      <c r="CP55" s="1256"/>
      <c r="CQ55" s="1256"/>
      <c r="CR55" s="1256"/>
      <c r="CS55" s="1256"/>
      <c r="CT55" s="1256"/>
      <c r="CU55" s="1256"/>
      <c r="CV55" s="1256">
        <v>0</v>
      </c>
      <c r="CW55" s="1256"/>
      <c r="CX55" s="1256"/>
      <c r="CY55" s="1256"/>
      <c r="CZ55" s="1256"/>
      <c r="DA55" s="1256"/>
      <c r="DB55" s="1256"/>
      <c r="DC55" s="1256"/>
    </row>
    <row r="56" spans="1:109" x14ac:dyDescent="0.15">
      <c r="A56" s="380"/>
      <c r="B56" s="372"/>
      <c r="G56" s="1262"/>
      <c r="H56" s="1262"/>
      <c r="I56" s="1262"/>
      <c r="J56" s="1262"/>
      <c r="K56" s="1263"/>
      <c r="L56" s="1263"/>
      <c r="M56" s="1263"/>
      <c r="N56" s="1263"/>
      <c r="AN56" s="1261"/>
      <c r="AO56" s="1261"/>
      <c r="AP56" s="1261"/>
      <c r="AQ56" s="1261"/>
      <c r="AR56" s="1261"/>
      <c r="AS56" s="1261"/>
      <c r="AT56" s="1261"/>
      <c r="AU56" s="1261"/>
      <c r="AV56" s="1261"/>
      <c r="AW56" s="1261"/>
      <c r="AX56" s="1261"/>
      <c r="AY56" s="1261"/>
      <c r="AZ56" s="1261"/>
      <c r="BA56" s="1261"/>
      <c r="BB56" s="1259"/>
      <c r="BC56" s="1259"/>
      <c r="BD56" s="1259"/>
      <c r="BE56" s="1259"/>
      <c r="BF56" s="1259"/>
      <c r="BG56" s="1259"/>
      <c r="BH56" s="1259"/>
      <c r="BI56" s="1259"/>
      <c r="BJ56" s="1259"/>
      <c r="BK56" s="1259"/>
      <c r="BL56" s="1259"/>
      <c r="BM56" s="1259"/>
      <c r="BN56" s="1259"/>
      <c r="BO56" s="1259"/>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380" customFormat="1" x14ac:dyDescent="0.15">
      <c r="B57" s="384"/>
      <c r="G57" s="1262"/>
      <c r="H57" s="1262"/>
      <c r="I57" s="1257"/>
      <c r="J57" s="1257"/>
      <c r="K57" s="1263"/>
      <c r="L57" s="1263"/>
      <c r="M57" s="1263"/>
      <c r="N57" s="1263"/>
      <c r="AM57" s="366"/>
      <c r="AN57" s="1261"/>
      <c r="AO57" s="1261"/>
      <c r="AP57" s="1261"/>
      <c r="AQ57" s="1261"/>
      <c r="AR57" s="1261"/>
      <c r="AS57" s="1261"/>
      <c r="AT57" s="1261"/>
      <c r="AU57" s="1261"/>
      <c r="AV57" s="1261"/>
      <c r="AW57" s="1261"/>
      <c r="AX57" s="1261"/>
      <c r="AY57" s="1261"/>
      <c r="AZ57" s="1261"/>
      <c r="BA57" s="1261"/>
      <c r="BB57" s="1259" t="s">
        <v>605</v>
      </c>
      <c r="BC57" s="1259"/>
      <c r="BD57" s="1259"/>
      <c r="BE57" s="1259"/>
      <c r="BF57" s="1259"/>
      <c r="BG57" s="1259"/>
      <c r="BH57" s="1259"/>
      <c r="BI57" s="1259"/>
      <c r="BJ57" s="1259"/>
      <c r="BK57" s="1259"/>
      <c r="BL57" s="1259"/>
      <c r="BM57" s="1259"/>
      <c r="BN57" s="1259"/>
      <c r="BO57" s="1259"/>
      <c r="BP57" s="1256">
        <v>61.2</v>
      </c>
      <c r="BQ57" s="1256"/>
      <c r="BR57" s="1256"/>
      <c r="BS57" s="1256"/>
      <c r="BT57" s="1256"/>
      <c r="BU57" s="1256"/>
      <c r="BV57" s="1256"/>
      <c r="BW57" s="1256"/>
      <c r="BX57" s="1256">
        <v>62.8</v>
      </c>
      <c r="BY57" s="1256"/>
      <c r="BZ57" s="1256"/>
      <c r="CA57" s="1256"/>
      <c r="CB57" s="1256"/>
      <c r="CC57" s="1256"/>
      <c r="CD57" s="1256"/>
      <c r="CE57" s="1256"/>
      <c r="CF57" s="1256">
        <v>64</v>
      </c>
      <c r="CG57" s="1256"/>
      <c r="CH57" s="1256"/>
      <c r="CI57" s="1256"/>
      <c r="CJ57" s="1256"/>
      <c r="CK57" s="1256"/>
      <c r="CL57" s="1256"/>
      <c r="CM57" s="1256"/>
      <c r="CN57" s="1256">
        <v>66.2</v>
      </c>
      <c r="CO57" s="1256"/>
      <c r="CP57" s="1256"/>
      <c r="CQ57" s="1256"/>
      <c r="CR57" s="1256"/>
      <c r="CS57" s="1256"/>
      <c r="CT57" s="1256"/>
      <c r="CU57" s="1256"/>
      <c r="CV57" s="1256">
        <v>67.099999999999994</v>
      </c>
      <c r="CW57" s="1256"/>
      <c r="CX57" s="1256"/>
      <c r="CY57" s="1256"/>
      <c r="CZ57" s="1256"/>
      <c r="DA57" s="1256"/>
      <c r="DB57" s="1256"/>
      <c r="DC57" s="1256"/>
      <c r="DD57" s="385"/>
      <c r="DE57" s="384"/>
    </row>
    <row r="58" spans="1:109" s="380" customFormat="1" x14ac:dyDescent="0.15">
      <c r="A58" s="366"/>
      <c r="B58" s="384"/>
      <c r="G58" s="1262"/>
      <c r="H58" s="1262"/>
      <c r="I58" s="1257"/>
      <c r="J58" s="1257"/>
      <c r="K58" s="1263"/>
      <c r="L58" s="1263"/>
      <c r="M58" s="1263"/>
      <c r="N58" s="1263"/>
      <c r="AM58" s="366"/>
      <c r="AN58" s="1261"/>
      <c r="AO58" s="1261"/>
      <c r="AP58" s="1261"/>
      <c r="AQ58" s="1261"/>
      <c r="AR58" s="1261"/>
      <c r="AS58" s="1261"/>
      <c r="AT58" s="1261"/>
      <c r="AU58" s="1261"/>
      <c r="AV58" s="1261"/>
      <c r="AW58" s="1261"/>
      <c r="AX58" s="1261"/>
      <c r="AY58" s="1261"/>
      <c r="AZ58" s="1261"/>
      <c r="BA58" s="1261"/>
      <c r="BB58" s="1259"/>
      <c r="BC58" s="1259"/>
      <c r="BD58" s="1259"/>
      <c r="BE58" s="1259"/>
      <c r="BF58" s="1259"/>
      <c r="BG58" s="1259"/>
      <c r="BH58" s="1259"/>
      <c r="BI58" s="1259"/>
      <c r="BJ58" s="1259"/>
      <c r="BK58" s="1259"/>
      <c r="BL58" s="1259"/>
      <c r="BM58" s="1259"/>
      <c r="BN58" s="1259"/>
      <c r="BO58" s="1259"/>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607</v>
      </c>
    </row>
    <row r="64" spans="1:109" x14ac:dyDescent="0.15">
      <c r="B64" s="372"/>
      <c r="G64" s="379"/>
      <c r="I64" s="392"/>
      <c r="J64" s="392"/>
      <c r="K64" s="392"/>
      <c r="L64" s="392"/>
      <c r="M64" s="392"/>
      <c r="N64" s="393"/>
      <c r="AM64" s="379"/>
      <c r="AN64" s="379" t="s">
        <v>601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8" t="s">
        <v>610</v>
      </c>
      <c r="AO65" s="1269"/>
      <c r="AP65" s="1269"/>
      <c r="AQ65" s="1269"/>
      <c r="AR65" s="1269"/>
      <c r="AS65" s="1269"/>
      <c r="AT65" s="1269"/>
      <c r="AU65" s="1269"/>
      <c r="AV65" s="1269"/>
      <c r="AW65" s="1269"/>
      <c r="AX65" s="1269"/>
      <c r="AY65" s="1269"/>
      <c r="AZ65" s="1269"/>
      <c r="BA65" s="1269"/>
      <c r="BB65" s="1269"/>
      <c r="BC65" s="1269"/>
      <c r="BD65" s="1269"/>
      <c r="BE65" s="1269"/>
      <c r="BF65" s="1269"/>
      <c r="BG65" s="1269"/>
      <c r="BH65" s="1269"/>
      <c r="BI65" s="1269"/>
      <c r="BJ65" s="1269"/>
      <c r="BK65" s="1269"/>
      <c r="BL65" s="1269"/>
      <c r="BM65" s="1269"/>
      <c r="BN65" s="1269"/>
      <c r="BO65" s="1269"/>
      <c r="BP65" s="1269"/>
      <c r="BQ65" s="1269"/>
      <c r="BR65" s="1269"/>
      <c r="BS65" s="1269"/>
      <c r="BT65" s="1269"/>
      <c r="BU65" s="1269"/>
      <c r="BV65" s="1269"/>
      <c r="BW65" s="1269"/>
      <c r="BX65" s="1269"/>
      <c r="BY65" s="1269"/>
      <c r="BZ65" s="1269"/>
      <c r="CA65" s="1269"/>
      <c r="CB65" s="1269"/>
      <c r="CC65" s="1269"/>
      <c r="CD65" s="1269"/>
      <c r="CE65" s="1269"/>
      <c r="CF65" s="1269"/>
      <c r="CG65" s="1269"/>
      <c r="CH65" s="1269"/>
      <c r="CI65" s="1269"/>
      <c r="CJ65" s="1269"/>
      <c r="CK65" s="1269"/>
      <c r="CL65" s="1269"/>
      <c r="CM65" s="1269"/>
      <c r="CN65" s="1269"/>
      <c r="CO65" s="1269"/>
      <c r="CP65" s="1269"/>
      <c r="CQ65" s="1269"/>
      <c r="CR65" s="1269"/>
      <c r="CS65" s="1269"/>
      <c r="CT65" s="1269"/>
      <c r="CU65" s="1269"/>
      <c r="CV65" s="1269"/>
      <c r="CW65" s="1269"/>
      <c r="CX65" s="1269"/>
      <c r="CY65" s="1269"/>
      <c r="CZ65" s="1269"/>
      <c r="DA65" s="1269"/>
      <c r="DB65" s="1269"/>
      <c r="DC65" s="1270"/>
    </row>
    <row r="66" spans="2:107" x14ac:dyDescent="0.15">
      <c r="B66" s="372"/>
      <c r="AN66" s="1271"/>
      <c r="AO66" s="1272"/>
      <c r="AP66" s="1272"/>
      <c r="AQ66" s="1272"/>
      <c r="AR66" s="1272"/>
      <c r="AS66" s="1272"/>
      <c r="AT66" s="1272"/>
      <c r="AU66" s="1272"/>
      <c r="AV66" s="1272"/>
      <c r="AW66" s="1272"/>
      <c r="AX66" s="1272"/>
      <c r="AY66" s="1272"/>
      <c r="AZ66" s="1272"/>
      <c r="BA66" s="1272"/>
      <c r="BB66" s="1272"/>
      <c r="BC66" s="1272"/>
      <c r="BD66" s="1272"/>
      <c r="BE66" s="1272"/>
      <c r="BF66" s="1272"/>
      <c r="BG66" s="1272"/>
      <c r="BH66" s="1272"/>
      <c r="BI66" s="1272"/>
      <c r="BJ66" s="1272"/>
      <c r="BK66" s="1272"/>
      <c r="BL66" s="1272"/>
      <c r="BM66" s="1272"/>
      <c r="BN66" s="1272"/>
      <c r="BO66" s="1272"/>
      <c r="BP66" s="1272"/>
      <c r="BQ66" s="1272"/>
      <c r="BR66" s="1272"/>
      <c r="BS66" s="1272"/>
      <c r="BT66" s="1272"/>
      <c r="BU66" s="1272"/>
      <c r="BV66" s="1272"/>
      <c r="BW66" s="1272"/>
      <c r="BX66" s="1272"/>
      <c r="BY66" s="1272"/>
      <c r="BZ66" s="1272"/>
      <c r="CA66" s="1272"/>
      <c r="CB66" s="1272"/>
      <c r="CC66" s="1272"/>
      <c r="CD66" s="1272"/>
      <c r="CE66" s="1272"/>
      <c r="CF66" s="1272"/>
      <c r="CG66" s="1272"/>
      <c r="CH66" s="1272"/>
      <c r="CI66" s="1272"/>
      <c r="CJ66" s="1272"/>
      <c r="CK66" s="1272"/>
      <c r="CL66" s="1272"/>
      <c r="CM66" s="1272"/>
      <c r="CN66" s="1272"/>
      <c r="CO66" s="1272"/>
      <c r="CP66" s="1272"/>
      <c r="CQ66" s="1272"/>
      <c r="CR66" s="1272"/>
      <c r="CS66" s="1272"/>
      <c r="CT66" s="1272"/>
      <c r="CU66" s="1272"/>
      <c r="CV66" s="1272"/>
      <c r="CW66" s="1272"/>
      <c r="CX66" s="1272"/>
      <c r="CY66" s="1272"/>
      <c r="CZ66" s="1272"/>
      <c r="DA66" s="1272"/>
      <c r="DB66" s="1272"/>
      <c r="DC66" s="1273"/>
    </row>
    <row r="67" spans="2:107" x14ac:dyDescent="0.15">
      <c r="B67" s="372"/>
      <c r="AN67" s="1271"/>
      <c r="AO67" s="1272"/>
      <c r="AP67" s="1272"/>
      <c r="AQ67" s="1272"/>
      <c r="AR67" s="1272"/>
      <c r="AS67" s="1272"/>
      <c r="AT67" s="1272"/>
      <c r="AU67" s="1272"/>
      <c r="AV67" s="1272"/>
      <c r="AW67" s="1272"/>
      <c r="AX67" s="1272"/>
      <c r="AY67" s="1272"/>
      <c r="AZ67" s="1272"/>
      <c r="BA67" s="1272"/>
      <c r="BB67" s="1272"/>
      <c r="BC67" s="1272"/>
      <c r="BD67" s="1272"/>
      <c r="BE67" s="1272"/>
      <c r="BF67" s="1272"/>
      <c r="BG67" s="1272"/>
      <c r="BH67" s="1272"/>
      <c r="BI67" s="1272"/>
      <c r="BJ67" s="1272"/>
      <c r="BK67" s="1272"/>
      <c r="BL67" s="1272"/>
      <c r="BM67" s="1272"/>
      <c r="BN67" s="1272"/>
      <c r="BO67" s="1272"/>
      <c r="BP67" s="1272"/>
      <c r="BQ67" s="1272"/>
      <c r="BR67" s="1272"/>
      <c r="BS67" s="1272"/>
      <c r="BT67" s="1272"/>
      <c r="BU67" s="1272"/>
      <c r="BV67" s="1272"/>
      <c r="BW67" s="1272"/>
      <c r="BX67" s="1272"/>
      <c r="BY67" s="1272"/>
      <c r="BZ67" s="1272"/>
      <c r="CA67" s="1272"/>
      <c r="CB67" s="1272"/>
      <c r="CC67" s="1272"/>
      <c r="CD67" s="1272"/>
      <c r="CE67" s="1272"/>
      <c r="CF67" s="1272"/>
      <c r="CG67" s="1272"/>
      <c r="CH67" s="1272"/>
      <c r="CI67" s="1272"/>
      <c r="CJ67" s="1272"/>
      <c r="CK67" s="1272"/>
      <c r="CL67" s="1272"/>
      <c r="CM67" s="1272"/>
      <c r="CN67" s="1272"/>
      <c r="CO67" s="1272"/>
      <c r="CP67" s="1272"/>
      <c r="CQ67" s="1272"/>
      <c r="CR67" s="1272"/>
      <c r="CS67" s="1272"/>
      <c r="CT67" s="1272"/>
      <c r="CU67" s="1272"/>
      <c r="CV67" s="1272"/>
      <c r="CW67" s="1272"/>
      <c r="CX67" s="1272"/>
      <c r="CY67" s="1272"/>
      <c r="CZ67" s="1272"/>
      <c r="DA67" s="1272"/>
      <c r="DB67" s="1272"/>
      <c r="DC67" s="1273"/>
    </row>
    <row r="68" spans="2:107" x14ac:dyDescent="0.15">
      <c r="B68" s="372"/>
      <c r="AN68" s="1271"/>
      <c r="AO68" s="1272"/>
      <c r="AP68" s="1272"/>
      <c r="AQ68" s="1272"/>
      <c r="AR68" s="1272"/>
      <c r="AS68" s="1272"/>
      <c r="AT68" s="1272"/>
      <c r="AU68" s="1272"/>
      <c r="AV68" s="1272"/>
      <c r="AW68" s="1272"/>
      <c r="AX68" s="1272"/>
      <c r="AY68" s="1272"/>
      <c r="AZ68" s="1272"/>
      <c r="BA68" s="1272"/>
      <c r="BB68" s="1272"/>
      <c r="BC68" s="1272"/>
      <c r="BD68" s="1272"/>
      <c r="BE68" s="1272"/>
      <c r="BF68" s="1272"/>
      <c r="BG68" s="1272"/>
      <c r="BH68" s="1272"/>
      <c r="BI68" s="1272"/>
      <c r="BJ68" s="1272"/>
      <c r="BK68" s="1272"/>
      <c r="BL68" s="1272"/>
      <c r="BM68" s="1272"/>
      <c r="BN68" s="1272"/>
      <c r="BO68" s="1272"/>
      <c r="BP68" s="1272"/>
      <c r="BQ68" s="1272"/>
      <c r="BR68" s="1272"/>
      <c r="BS68" s="1272"/>
      <c r="BT68" s="1272"/>
      <c r="BU68" s="1272"/>
      <c r="BV68" s="1272"/>
      <c r="BW68" s="1272"/>
      <c r="BX68" s="1272"/>
      <c r="BY68" s="1272"/>
      <c r="BZ68" s="1272"/>
      <c r="CA68" s="1272"/>
      <c r="CB68" s="1272"/>
      <c r="CC68" s="1272"/>
      <c r="CD68" s="1272"/>
      <c r="CE68" s="1272"/>
      <c r="CF68" s="1272"/>
      <c r="CG68" s="1272"/>
      <c r="CH68" s="1272"/>
      <c r="CI68" s="1272"/>
      <c r="CJ68" s="1272"/>
      <c r="CK68" s="1272"/>
      <c r="CL68" s="1272"/>
      <c r="CM68" s="1272"/>
      <c r="CN68" s="1272"/>
      <c r="CO68" s="1272"/>
      <c r="CP68" s="1272"/>
      <c r="CQ68" s="1272"/>
      <c r="CR68" s="1272"/>
      <c r="CS68" s="1272"/>
      <c r="CT68" s="1272"/>
      <c r="CU68" s="1272"/>
      <c r="CV68" s="1272"/>
      <c r="CW68" s="1272"/>
      <c r="CX68" s="1272"/>
      <c r="CY68" s="1272"/>
      <c r="CZ68" s="1272"/>
      <c r="DA68" s="1272"/>
      <c r="DB68" s="1272"/>
      <c r="DC68" s="1273"/>
    </row>
    <row r="69" spans="2:107" x14ac:dyDescent="0.15">
      <c r="B69" s="372"/>
      <c r="AN69" s="1274"/>
      <c r="AO69" s="1275"/>
      <c r="AP69" s="1275"/>
      <c r="AQ69" s="1275"/>
      <c r="AR69" s="1275"/>
      <c r="AS69" s="1275"/>
      <c r="AT69" s="1275"/>
      <c r="AU69" s="1275"/>
      <c r="AV69" s="1275"/>
      <c r="AW69" s="1275"/>
      <c r="AX69" s="1275"/>
      <c r="AY69" s="1275"/>
      <c r="AZ69" s="1275"/>
      <c r="BA69" s="1275"/>
      <c r="BB69" s="1275"/>
      <c r="BC69" s="1275"/>
      <c r="BD69" s="1275"/>
      <c r="BE69" s="1275"/>
      <c r="BF69" s="1275"/>
      <c r="BG69" s="1275"/>
      <c r="BH69" s="1275"/>
      <c r="BI69" s="1275"/>
      <c r="BJ69" s="1275"/>
      <c r="BK69" s="1275"/>
      <c r="BL69" s="1275"/>
      <c r="BM69" s="1275"/>
      <c r="BN69" s="1275"/>
      <c r="BO69" s="1275"/>
      <c r="BP69" s="1275"/>
      <c r="BQ69" s="1275"/>
      <c r="BR69" s="1275"/>
      <c r="BS69" s="1275"/>
      <c r="BT69" s="1275"/>
      <c r="BU69" s="1275"/>
      <c r="BV69" s="1275"/>
      <c r="BW69" s="1275"/>
      <c r="BX69" s="1275"/>
      <c r="BY69" s="1275"/>
      <c r="BZ69" s="1275"/>
      <c r="CA69" s="1275"/>
      <c r="CB69" s="1275"/>
      <c r="CC69" s="1275"/>
      <c r="CD69" s="1275"/>
      <c r="CE69" s="1275"/>
      <c r="CF69" s="1275"/>
      <c r="CG69" s="1275"/>
      <c r="CH69" s="1275"/>
      <c r="CI69" s="1275"/>
      <c r="CJ69" s="1275"/>
      <c r="CK69" s="1275"/>
      <c r="CL69" s="1275"/>
      <c r="CM69" s="1275"/>
      <c r="CN69" s="1275"/>
      <c r="CO69" s="1275"/>
      <c r="CP69" s="1275"/>
      <c r="CQ69" s="1275"/>
      <c r="CR69" s="1275"/>
      <c r="CS69" s="1275"/>
      <c r="CT69" s="1275"/>
      <c r="CU69" s="1275"/>
      <c r="CV69" s="1275"/>
      <c r="CW69" s="1275"/>
      <c r="CX69" s="1275"/>
      <c r="CY69" s="1275"/>
      <c r="CZ69" s="1275"/>
      <c r="DA69" s="1275"/>
      <c r="DB69" s="1275"/>
      <c r="DC69" s="1276"/>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602</v>
      </c>
    </row>
    <row r="72" spans="2:107" x14ac:dyDescent="0.15">
      <c r="B72" s="372"/>
      <c r="G72" s="1262"/>
      <c r="H72" s="1262"/>
      <c r="I72" s="1262"/>
      <c r="J72" s="1262"/>
      <c r="K72" s="382"/>
      <c r="L72" s="382"/>
      <c r="M72" s="383"/>
      <c r="N72" s="383"/>
      <c r="AN72" s="1265"/>
      <c r="AO72" s="1266"/>
      <c r="AP72" s="1266"/>
      <c r="AQ72" s="1266"/>
      <c r="AR72" s="1266"/>
      <c r="AS72" s="1266"/>
      <c r="AT72" s="1266"/>
      <c r="AU72" s="1266"/>
      <c r="AV72" s="1266"/>
      <c r="AW72" s="1266"/>
      <c r="AX72" s="1266"/>
      <c r="AY72" s="1266"/>
      <c r="AZ72" s="1266"/>
      <c r="BA72" s="1266"/>
      <c r="BB72" s="1266"/>
      <c r="BC72" s="1266"/>
      <c r="BD72" s="1266"/>
      <c r="BE72" s="1266"/>
      <c r="BF72" s="1266"/>
      <c r="BG72" s="1266"/>
      <c r="BH72" s="1266"/>
      <c r="BI72" s="1266"/>
      <c r="BJ72" s="1266"/>
      <c r="BK72" s="1266"/>
      <c r="BL72" s="1266"/>
      <c r="BM72" s="1266"/>
      <c r="BN72" s="1266"/>
      <c r="BO72" s="1267"/>
      <c r="BP72" s="1261" t="s">
        <v>554</v>
      </c>
      <c r="BQ72" s="1261"/>
      <c r="BR72" s="1261"/>
      <c r="BS72" s="1261"/>
      <c r="BT72" s="1261"/>
      <c r="BU72" s="1261"/>
      <c r="BV72" s="1261"/>
      <c r="BW72" s="1261"/>
      <c r="BX72" s="1261" t="s">
        <v>555</v>
      </c>
      <c r="BY72" s="1261"/>
      <c r="BZ72" s="1261"/>
      <c r="CA72" s="1261"/>
      <c r="CB72" s="1261"/>
      <c r="CC72" s="1261"/>
      <c r="CD72" s="1261"/>
      <c r="CE72" s="1261"/>
      <c r="CF72" s="1261" t="s">
        <v>556</v>
      </c>
      <c r="CG72" s="1261"/>
      <c r="CH72" s="1261"/>
      <c r="CI72" s="1261"/>
      <c r="CJ72" s="1261"/>
      <c r="CK72" s="1261"/>
      <c r="CL72" s="1261"/>
      <c r="CM72" s="1261"/>
      <c r="CN72" s="1261" t="s">
        <v>557</v>
      </c>
      <c r="CO72" s="1261"/>
      <c r="CP72" s="1261"/>
      <c r="CQ72" s="1261"/>
      <c r="CR72" s="1261"/>
      <c r="CS72" s="1261"/>
      <c r="CT72" s="1261"/>
      <c r="CU72" s="1261"/>
      <c r="CV72" s="1261" t="s">
        <v>558</v>
      </c>
      <c r="CW72" s="1261"/>
      <c r="CX72" s="1261"/>
      <c r="CY72" s="1261"/>
      <c r="CZ72" s="1261"/>
      <c r="DA72" s="1261"/>
      <c r="DB72" s="1261"/>
      <c r="DC72" s="1261"/>
    </row>
    <row r="73" spans="2:107" x14ac:dyDescent="0.15">
      <c r="B73" s="372"/>
      <c r="G73" s="1264"/>
      <c r="H73" s="1264"/>
      <c r="I73" s="1264"/>
      <c r="J73" s="1264"/>
      <c r="K73" s="1260"/>
      <c r="L73" s="1260"/>
      <c r="M73" s="1260"/>
      <c r="N73" s="1260"/>
      <c r="AM73" s="381"/>
      <c r="AN73" s="1259" t="s">
        <v>603</v>
      </c>
      <c r="AO73" s="1259"/>
      <c r="AP73" s="1259"/>
      <c r="AQ73" s="1259"/>
      <c r="AR73" s="1259"/>
      <c r="AS73" s="1259"/>
      <c r="AT73" s="1259"/>
      <c r="AU73" s="1259"/>
      <c r="AV73" s="1259"/>
      <c r="AW73" s="1259"/>
      <c r="AX73" s="1259"/>
      <c r="AY73" s="1259"/>
      <c r="AZ73" s="1259"/>
      <c r="BA73" s="1259"/>
      <c r="BB73" s="1259" t="s">
        <v>604</v>
      </c>
      <c r="BC73" s="1259"/>
      <c r="BD73" s="1259"/>
      <c r="BE73" s="1259"/>
      <c r="BF73" s="1259"/>
      <c r="BG73" s="1259"/>
      <c r="BH73" s="1259"/>
      <c r="BI73" s="1259"/>
      <c r="BJ73" s="1259"/>
      <c r="BK73" s="1259"/>
      <c r="BL73" s="1259"/>
      <c r="BM73" s="1259"/>
      <c r="BN73" s="1259"/>
      <c r="BO73" s="1259"/>
      <c r="BP73" s="1256"/>
      <c r="BQ73" s="1256"/>
      <c r="BR73" s="1256"/>
      <c r="BS73" s="1256"/>
      <c r="BT73" s="1256"/>
      <c r="BU73" s="1256"/>
      <c r="BV73" s="1256"/>
      <c r="BW73" s="1256"/>
      <c r="BX73" s="1256"/>
      <c r="BY73" s="1256"/>
      <c r="BZ73" s="1256"/>
      <c r="CA73" s="1256"/>
      <c r="CB73" s="1256"/>
      <c r="CC73" s="1256"/>
      <c r="CD73" s="1256"/>
      <c r="CE73" s="1256"/>
      <c r="CF73" s="1256"/>
      <c r="CG73" s="1256"/>
      <c r="CH73" s="1256"/>
      <c r="CI73" s="1256"/>
      <c r="CJ73" s="1256"/>
      <c r="CK73" s="1256"/>
      <c r="CL73" s="1256"/>
      <c r="CM73" s="1256"/>
      <c r="CN73" s="1256"/>
      <c r="CO73" s="1256"/>
      <c r="CP73" s="1256"/>
      <c r="CQ73" s="1256"/>
      <c r="CR73" s="1256"/>
      <c r="CS73" s="1256"/>
      <c r="CT73" s="1256"/>
      <c r="CU73" s="1256"/>
      <c r="CV73" s="1256"/>
      <c r="CW73" s="1256"/>
      <c r="CX73" s="1256"/>
      <c r="CY73" s="1256"/>
      <c r="CZ73" s="1256"/>
      <c r="DA73" s="1256"/>
      <c r="DB73" s="1256"/>
      <c r="DC73" s="1256"/>
    </row>
    <row r="74" spans="2:107" x14ac:dyDescent="0.15">
      <c r="B74" s="372"/>
      <c r="G74" s="1264"/>
      <c r="H74" s="1264"/>
      <c r="I74" s="1264"/>
      <c r="J74" s="1264"/>
      <c r="K74" s="1260"/>
      <c r="L74" s="1260"/>
      <c r="M74" s="1260"/>
      <c r="N74" s="1260"/>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x14ac:dyDescent="0.15">
      <c r="B75" s="372"/>
      <c r="G75" s="1264"/>
      <c r="H75" s="1264"/>
      <c r="I75" s="1262"/>
      <c r="J75" s="1262"/>
      <c r="K75" s="1263"/>
      <c r="L75" s="1263"/>
      <c r="M75" s="1263"/>
      <c r="N75" s="1263"/>
      <c r="AM75" s="381"/>
      <c r="AN75" s="1259"/>
      <c r="AO75" s="1259"/>
      <c r="AP75" s="1259"/>
      <c r="AQ75" s="1259"/>
      <c r="AR75" s="1259"/>
      <c r="AS75" s="1259"/>
      <c r="AT75" s="1259"/>
      <c r="AU75" s="1259"/>
      <c r="AV75" s="1259"/>
      <c r="AW75" s="1259"/>
      <c r="AX75" s="1259"/>
      <c r="AY75" s="1259"/>
      <c r="AZ75" s="1259"/>
      <c r="BA75" s="1259"/>
      <c r="BB75" s="1259" t="s">
        <v>608</v>
      </c>
      <c r="BC75" s="1259"/>
      <c r="BD75" s="1259"/>
      <c r="BE75" s="1259"/>
      <c r="BF75" s="1259"/>
      <c r="BG75" s="1259"/>
      <c r="BH75" s="1259"/>
      <c r="BI75" s="1259"/>
      <c r="BJ75" s="1259"/>
      <c r="BK75" s="1259"/>
      <c r="BL75" s="1259"/>
      <c r="BM75" s="1259"/>
      <c r="BN75" s="1259"/>
      <c r="BO75" s="1259"/>
      <c r="BP75" s="1256">
        <v>2.5</v>
      </c>
      <c r="BQ75" s="1256"/>
      <c r="BR75" s="1256"/>
      <c r="BS75" s="1256"/>
      <c r="BT75" s="1256"/>
      <c r="BU75" s="1256"/>
      <c r="BV75" s="1256"/>
      <c r="BW75" s="1256"/>
      <c r="BX75" s="1256">
        <v>3.2</v>
      </c>
      <c r="BY75" s="1256"/>
      <c r="BZ75" s="1256"/>
      <c r="CA75" s="1256"/>
      <c r="CB75" s="1256"/>
      <c r="CC75" s="1256"/>
      <c r="CD75" s="1256"/>
      <c r="CE75" s="1256"/>
      <c r="CF75" s="1256">
        <v>4.3</v>
      </c>
      <c r="CG75" s="1256"/>
      <c r="CH75" s="1256"/>
      <c r="CI75" s="1256"/>
      <c r="CJ75" s="1256"/>
      <c r="CK75" s="1256"/>
      <c r="CL75" s="1256"/>
      <c r="CM75" s="1256"/>
      <c r="CN75" s="1256">
        <v>4.9000000000000004</v>
      </c>
      <c r="CO75" s="1256"/>
      <c r="CP75" s="1256"/>
      <c r="CQ75" s="1256"/>
      <c r="CR75" s="1256"/>
      <c r="CS75" s="1256"/>
      <c r="CT75" s="1256"/>
      <c r="CU75" s="1256"/>
      <c r="CV75" s="1256">
        <v>4.9000000000000004</v>
      </c>
      <c r="CW75" s="1256"/>
      <c r="CX75" s="1256"/>
      <c r="CY75" s="1256"/>
      <c r="CZ75" s="1256"/>
      <c r="DA75" s="1256"/>
      <c r="DB75" s="1256"/>
      <c r="DC75" s="1256"/>
    </row>
    <row r="76" spans="2:107" x14ac:dyDescent="0.15">
      <c r="B76" s="372"/>
      <c r="G76" s="1264"/>
      <c r="H76" s="1264"/>
      <c r="I76" s="1262"/>
      <c r="J76" s="1262"/>
      <c r="K76" s="1263"/>
      <c r="L76" s="1263"/>
      <c r="M76" s="1263"/>
      <c r="N76" s="1263"/>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x14ac:dyDescent="0.15">
      <c r="B77" s="372"/>
      <c r="G77" s="1262"/>
      <c r="H77" s="1262"/>
      <c r="I77" s="1262"/>
      <c r="J77" s="1262"/>
      <c r="K77" s="1260"/>
      <c r="L77" s="1260"/>
      <c r="M77" s="1260"/>
      <c r="N77" s="1260"/>
      <c r="AN77" s="1261" t="s">
        <v>606</v>
      </c>
      <c r="AO77" s="1261"/>
      <c r="AP77" s="1261"/>
      <c r="AQ77" s="1261"/>
      <c r="AR77" s="1261"/>
      <c r="AS77" s="1261"/>
      <c r="AT77" s="1261"/>
      <c r="AU77" s="1261"/>
      <c r="AV77" s="1261"/>
      <c r="AW77" s="1261"/>
      <c r="AX77" s="1261"/>
      <c r="AY77" s="1261"/>
      <c r="AZ77" s="1261"/>
      <c r="BA77" s="1261"/>
      <c r="BB77" s="1259" t="s">
        <v>604</v>
      </c>
      <c r="BC77" s="1259"/>
      <c r="BD77" s="1259"/>
      <c r="BE77" s="1259"/>
      <c r="BF77" s="1259"/>
      <c r="BG77" s="1259"/>
      <c r="BH77" s="1259"/>
      <c r="BI77" s="1259"/>
      <c r="BJ77" s="1259"/>
      <c r="BK77" s="1259"/>
      <c r="BL77" s="1259"/>
      <c r="BM77" s="1259"/>
      <c r="BN77" s="1259"/>
      <c r="BO77" s="1259"/>
      <c r="BP77" s="1256">
        <v>0</v>
      </c>
      <c r="BQ77" s="1256"/>
      <c r="BR77" s="1256"/>
      <c r="BS77" s="1256"/>
      <c r="BT77" s="1256"/>
      <c r="BU77" s="1256"/>
      <c r="BV77" s="1256"/>
      <c r="BW77" s="1256"/>
      <c r="BX77" s="1256">
        <v>0</v>
      </c>
      <c r="BY77" s="1256"/>
      <c r="BZ77" s="1256"/>
      <c r="CA77" s="1256"/>
      <c r="CB77" s="1256"/>
      <c r="CC77" s="1256"/>
      <c r="CD77" s="1256"/>
      <c r="CE77" s="1256"/>
      <c r="CF77" s="1256">
        <v>0</v>
      </c>
      <c r="CG77" s="1256"/>
      <c r="CH77" s="1256"/>
      <c r="CI77" s="1256"/>
      <c r="CJ77" s="1256"/>
      <c r="CK77" s="1256"/>
      <c r="CL77" s="1256"/>
      <c r="CM77" s="1256"/>
      <c r="CN77" s="1256">
        <v>0</v>
      </c>
      <c r="CO77" s="1256"/>
      <c r="CP77" s="1256"/>
      <c r="CQ77" s="1256"/>
      <c r="CR77" s="1256"/>
      <c r="CS77" s="1256"/>
      <c r="CT77" s="1256"/>
      <c r="CU77" s="1256"/>
      <c r="CV77" s="1256">
        <v>0</v>
      </c>
      <c r="CW77" s="1256"/>
      <c r="CX77" s="1256"/>
      <c r="CY77" s="1256"/>
      <c r="CZ77" s="1256"/>
      <c r="DA77" s="1256"/>
      <c r="DB77" s="1256"/>
      <c r="DC77" s="1256"/>
    </row>
    <row r="78" spans="2:107" x14ac:dyDescent="0.15">
      <c r="B78" s="372"/>
      <c r="G78" s="1262"/>
      <c r="H78" s="1262"/>
      <c r="I78" s="1262"/>
      <c r="J78" s="1262"/>
      <c r="K78" s="1260"/>
      <c r="L78" s="1260"/>
      <c r="M78" s="1260"/>
      <c r="N78" s="1260"/>
      <c r="AN78" s="1261"/>
      <c r="AO78" s="1261"/>
      <c r="AP78" s="1261"/>
      <c r="AQ78" s="1261"/>
      <c r="AR78" s="1261"/>
      <c r="AS78" s="1261"/>
      <c r="AT78" s="1261"/>
      <c r="AU78" s="1261"/>
      <c r="AV78" s="1261"/>
      <c r="AW78" s="1261"/>
      <c r="AX78" s="1261"/>
      <c r="AY78" s="1261"/>
      <c r="AZ78" s="1261"/>
      <c r="BA78" s="1261"/>
      <c r="BB78" s="1259"/>
      <c r="BC78" s="1259"/>
      <c r="BD78" s="1259"/>
      <c r="BE78" s="1259"/>
      <c r="BF78" s="1259"/>
      <c r="BG78" s="1259"/>
      <c r="BH78" s="1259"/>
      <c r="BI78" s="1259"/>
      <c r="BJ78" s="1259"/>
      <c r="BK78" s="1259"/>
      <c r="BL78" s="1259"/>
      <c r="BM78" s="1259"/>
      <c r="BN78" s="1259"/>
      <c r="BO78" s="1259"/>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x14ac:dyDescent="0.15">
      <c r="B79" s="372"/>
      <c r="G79" s="1262"/>
      <c r="H79" s="1262"/>
      <c r="I79" s="1257"/>
      <c r="J79" s="1257"/>
      <c r="K79" s="1258"/>
      <c r="L79" s="1258"/>
      <c r="M79" s="1258"/>
      <c r="N79" s="1258"/>
      <c r="AN79" s="1261"/>
      <c r="AO79" s="1261"/>
      <c r="AP79" s="1261"/>
      <c r="AQ79" s="1261"/>
      <c r="AR79" s="1261"/>
      <c r="AS79" s="1261"/>
      <c r="AT79" s="1261"/>
      <c r="AU79" s="1261"/>
      <c r="AV79" s="1261"/>
      <c r="AW79" s="1261"/>
      <c r="AX79" s="1261"/>
      <c r="AY79" s="1261"/>
      <c r="AZ79" s="1261"/>
      <c r="BA79" s="1261"/>
      <c r="BB79" s="1259" t="s">
        <v>608</v>
      </c>
      <c r="BC79" s="1259"/>
      <c r="BD79" s="1259"/>
      <c r="BE79" s="1259"/>
      <c r="BF79" s="1259"/>
      <c r="BG79" s="1259"/>
      <c r="BH79" s="1259"/>
      <c r="BI79" s="1259"/>
      <c r="BJ79" s="1259"/>
      <c r="BK79" s="1259"/>
      <c r="BL79" s="1259"/>
      <c r="BM79" s="1259"/>
      <c r="BN79" s="1259"/>
      <c r="BO79" s="1259"/>
      <c r="BP79" s="1256">
        <v>7.2</v>
      </c>
      <c r="BQ79" s="1256"/>
      <c r="BR79" s="1256"/>
      <c r="BS79" s="1256"/>
      <c r="BT79" s="1256"/>
      <c r="BU79" s="1256"/>
      <c r="BV79" s="1256"/>
      <c r="BW79" s="1256"/>
      <c r="BX79" s="1256">
        <v>7.7</v>
      </c>
      <c r="BY79" s="1256"/>
      <c r="BZ79" s="1256"/>
      <c r="CA79" s="1256"/>
      <c r="CB79" s="1256"/>
      <c r="CC79" s="1256"/>
      <c r="CD79" s="1256"/>
      <c r="CE79" s="1256"/>
      <c r="CF79" s="1256">
        <v>8</v>
      </c>
      <c r="CG79" s="1256"/>
      <c r="CH79" s="1256"/>
      <c r="CI79" s="1256"/>
      <c r="CJ79" s="1256"/>
      <c r="CK79" s="1256"/>
      <c r="CL79" s="1256"/>
      <c r="CM79" s="1256"/>
      <c r="CN79" s="1256">
        <v>8</v>
      </c>
      <c r="CO79" s="1256"/>
      <c r="CP79" s="1256"/>
      <c r="CQ79" s="1256"/>
      <c r="CR79" s="1256"/>
      <c r="CS79" s="1256"/>
      <c r="CT79" s="1256"/>
      <c r="CU79" s="1256"/>
      <c r="CV79" s="1256">
        <v>8.3000000000000007</v>
      </c>
      <c r="CW79" s="1256"/>
      <c r="CX79" s="1256"/>
      <c r="CY79" s="1256"/>
      <c r="CZ79" s="1256"/>
      <c r="DA79" s="1256"/>
      <c r="DB79" s="1256"/>
      <c r="DC79" s="1256"/>
    </row>
    <row r="80" spans="2:107" x14ac:dyDescent="0.15">
      <c r="B80" s="372"/>
      <c r="G80" s="1262"/>
      <c r="H80" s="1262"/>
      <c r="I80" s="1257"/>
      <c r="J80" s="1257"/>
      <c r="K80" s="1258"/>
      <c r="L80" s="1258"/>
      <c r="M80" s="1258"/>
      <c r="N80" s="1258"/>
      <c r="AN80" s="1261"/>
      <c r="AO80" s="1261"/>
      <c r="AP80" s="1261"/>
      <c r="AQ80" s="1261"/>
      <c r="AR80" s="1261"/>
      <c r="AS80" s="1261"/>
      <c r="AT80" s="1261"/>
      <c r="AU80" s="1261"/>
      <c r="AV80" s="1261"/>
      <c r="AW80" s="1261"/>
      <c r="AX80" s="1261"/>
      <c r="AY80" s="1261"/>
      <c r="AZ80" s="1261"/>
      <c r="BA80" s="1261"/>
      <c r="BB80" s="1259"/>
      <c r="BC80" s="1259"/>
      <c r="BD80" s="1259"/>
      <c r="BE80" s="1259"/>
      <c r="BF80" s="1259"/>
      <c r="BG80" s="1259"/>
      <c r="BH80" s="1259"/>
      <c r="BI80" s="1259"/>
      <c r="BJ80" s="1259"/>
      <c r="BK80" s="1259"/>
      <c r="BL80" s="1259"/>
      <c r="BM80" s="1259"/>
      <c r="BN80" s="1259"/>
      <c r="BO80" s="1259"/>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fesZcFB8EqWZyMoBxIfCnPclAQHTF9Ue0r0T7pHk9lZ06xGjCSqYdE+neAXUZ1lxxqceuvznRqFtHeVKb6WAOw==" saltValue="y50A80Bef+6OFiwM9O4Jq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F74D9-B822-4559-9DAE-C451725A320E}">
  <sheetPr>
    <pageSetUpPr fitToPage="1"/>
  </sheetPr>
  <dimension ref="A1:DR125"/>
  <sheetViews>
    <sheetView showGridLines="0" zoomScale="80" zoomScaleNormal="80" zoomScaleSheetLayoutView="70"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501</v>
      </c>
    </row>
  </sheetData>
  <sheetProtection algorithmName="SHA-512" hashValue="+24CNFqsxBMEcE+lhSnY+hYmHC2pbahAPLCGM5h+Xv2p9+VI+pkbf2gUOWkV2oXmBd6KUbI4Xo+Fplh8rnEo2A==" saltValue="EnRUxSdmjXpqdAutsJFZN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E3529-D83B-4051-8A60-074420EA99CF}">
  <sheetPr>
    <pageSetUpPr fitToPage="1"/>
  </sheetPr>
  <dimension ref="A1:DR125"/>
  <sheetViews>
    <sheetView showGridLines="0" topLeftCell="A73" zoomScale="80" zoomScaleNormal="80" zoomScaleSheetLayoutView="55"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501</v>
      </c>
    </row>
  </sheetData>
  <sheetProtection algorithmName="SHA-512" hashValue="GBdgPntqbfxSPUxBt/2bV4SMNyuHngrIfRlr1h7S7GAiUM61zVXtrr/cSC5+Kexo8bauvGDD2ZkvsAxjb7OK0w==" saltValue="IAYS0g5wZMWyOl0BDYuF1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551</v>
      </c>
      <c r="G2" s="151"/>
      <c r="H2" s="152"/>
    </row>
    <row r="3" spans="1:8" x14ac:dyDescent="0.15">
      <c r="A3" s="148" t="s">
        <v>544</v>
      </c>
      <c r="B3" s="153"/>
      <c r="C3" s="154"/>
      <c r="D3" s="155">
        <v>52605</v>
      </c>
      <c r="E3" s="156"/>
      <c r="F3" s="157">
        <v>114790</v>
      </c>
      <c r="G3" s="158"/>
      <c r="H3" s="159"/>
    </row>
    <row r="4" spans="1:8" x14ac:dyDescent="0.15">
      <c r="A4" s="160"/>
      <c r="B4" s="161"/>
      <c r="C4" s="162"/>
      <c r="D4" s="163">
        <v>10670</v>
      </c>
      <c r="E4" s="164"/>
      <c r="F4" s="165">
        <v>55601</v>
      </c>
      <c r="G4" s="166"/>
      <c r="H4" s="167"/>
    </row>
    <row r="5" spans="1:8" x14ac:dyDescent="0.15">
      <c r="A5" s="148" t="s">
        <v>546</v>
      </c>
      <c r="B5" s="153"/>
      <c r="C5" s="154"/>
      <c r="D5" s="155">
        <v>38932</v>
      </c>
      <c r="E5" s="156"/>
      <c r="F5" s="157">
        <v>126262</v>
      </c>
      <c r="G5" s="158"/>
      <c r="H5" s="159"/>
    </row>
    <row r="6" spans="1:8" x14ac:dyDescent="0.15">
      <c r="A6" s="160"/>
      <c r="B6" s="161"/>
      <c r="C6" s="162"/>
      <c r="D6" s="163">
        <v>14314</v>
      </c>
      <c r="E6" s="164"/>
      <c r="F6" s="165">
        <v>56769</v>
      </c>
      <c r="G6" s="166"/>
      <c r="H6" s="167"/>
    </row>
    <row r="7" spans="1:8" x14ac:dyDescent="0.15">
      <c r="A7" s="148" t="s">
        <v>547</v>
      </c>
      <c r="B7" s="153"/>
      <c r="C7" s="154"/>
      <c r="D7" s="155">
        <v>70614</v>
      </c>
      <c r="E7" s="156"/>
      <c r="F7" s="157">
        <v>126525</v>
      </c>
      <c r="G7" s="158"/>
      <c r="H7" s="159"/>
    </row>
    <row r="8" spans="1:8" x14ac:dyDescent="0.15">
      <c r="A8" s="160"/>
      <c r="B8" s="161"/>
      <c r="C8" s="162"/>
      <c r="D8" s="163">
        <v>21861</v>
      </c>
      <c r="E8" s="164"/>
      <c r="F8" s="165">
        <v>67052</v>
      </c>
      <c r="G8" s="166"/>
      <c r="H8" s="167"/>
    </row>
    <row r="9" spans="1:8" x14ac:dyDescent="0.15">
      <c r="A9" s="148" t="s">
        <v>548</v>
      </c>
      <c r="B9" s="153"/>
      <c r="C9" s="154"/>
      <c r="D9" s="155">
        <v>38287</v>
      </c>
      <c r="E9" s="156"/>
      <c r="F9" s="157">
        <v>122054</v>
      </c>
      <c r="G9" s="158"/>
      <c r="H9" s="159"/>
    </row>
    <row r="10" spans="1:8" x14ac:dyDescent="0.15">
      <c r="A10" s="160"/>
      <c r="B10" s="161"/>
      <c r="C10" s="162"/>
      <c r="D10" s="163">
        <v>10994</v>
      </c>
      <c r="E10" s="164"/>
      <c r="F10" s="165">
        <v>68298</v>
      </c>
      <c r="G10" s="166"/>
      <c r="H10" s="167"/>
    </row>
    <row r="11" spans="1:8" x14ac:dyDescent="0.15">
      <c r="A11" s="148" t="s">
        <v>549</v>
      </c>
      <c r="B11" s="153"/>
      <c r="C11" s="154"/>
      <c r="D11" s="155">
        <v>56227</v>
      </c>
      <c r="E11" s="156"/>
      <c r="F11" s="157">
        <v>111644</v>
      </c>
      <c r="G11" s="158"/>
      <c r="H11" s="159"/>
    </row>
    <row r="12" spans="1:8" x14ac:dyDescent="0.15">
      <c r="A12" s="160"/>
      <c r="B12" s="161"/>
      <c r="C12" s="168"/>
      <c r="D12" s="163">
        <v>27291</v>
      </c>
      <c r="E12" s="164"/>
      <c r="F12" s="165">
        <v>66606</v>
      </c>
      <c r="G12" s="166"/>
      <c r="H12" s="167"/>
    </row>
    <row r="13" spans="1:8" x14ac:dyDescent="0.15">
      <c r="A13" s="148"/>
      <c r="B13" s="153"/>
      <c r="C13" s="169"/>
      <c r="D13" s="170">
        <v>51333</v>
      </c>
      <c r="E13" s="171"/>
      <c r="F13" s="172">
        <v>120255</v>
      </c>
      <c r="G13" s="173"/>
      <c r="H13" s="159"/>
    </row>
    <row r="14" spans="1:8" x14ac:dyDescent="0.15">
      <c r="A14" s="160"/>
      <c r="B14" s="161"/>
      <c r="C14" s="162"/>
      <c r="D14" s="163">
        <v>17026</v>
      </c>
      <c r="E14" s="164"/>
      <c r="F14" s="165">
        <v>62865</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4.76</v>
      </c>
      <c r="C19" s="174">
        <f>ROUND(VALUE(SUBSTITUTE(実質収支比率等に係る経年分析!G$48,"▲","-")),2)</f>
        <v>6.1</v>
      </c>
      <c r="D19" s="174">
        <f>ROUND(VALUE(SUBSTITUTE(実質収支比率等に係る経年分析!H$48,"▲","-")),2)</f>
        <v>4.87</v>
      </c>
      <c r="E19" s="174">
        <f>ROUND(VALUE(SUBSTITUTE(実質収支比率等に係る経年分析!I$48,"▲","-")),2)</f>
        <v>11.6</v>
      </c>
      <c r="F19" s="174">
        <f>ROUND(VALUE(SUBSTITUTE(実質収支比率等に係る経年分析!J$48,"▲","-")),2)</f>
        <v>7.9</v>
      </c>
    </row>
    <row r="20" spans="1:11" x14ac:dyDescent="0.15">
      <c r="A20" s="174" t="s">
        <v>56</v>
      </c>
      <c r="B20" s="174">
        <f>ROUND(VALUE(SUBSTITUTE(実質収支比率等に係る経年分析!F$47,"▲","-")),2)</f>
        <v>114.23</v>
      </c>
      <c r="C20" s="174">
        <f>ROUND(VALUE(SUBSTITUTE(実質収支比率等に係る経年分析!G$47,"▲","-")),2)</f>
        <v>127.05</v>
      </c>
      <c r="D20" s="174">
        <f>ROUND(VALUE(SUBSTITUTE(実質収支比率等に係る経年分析!H$47,"▲","-")),2)</f>
        <v>92.85</v>
      </c>
      <c r="E20" s="174">
        <f>ROUND(VALUE(SUBSTITUTE(実質収支比率等に係る経年分析!I$47,"▲","-")),2)</f>
        <v>96.54</v>
      </c>
      <c r="F20" s="174">
        <f>ROUND(VALUE(SUBSTITUTE(実質収支比率等に係る経年分析!J$47,"▲","-")),2)</f>
        <v>103.76</v>
      </c>
    </row>
    <row r="21" spans="1:11" x14ac:dyDescent="0.15">
      <c r="A21" s="174" t="s">
        <v>57</v>
      </c>
      <c r="B21" s="174">
        <f>IF(ISNUMBER(VALUE(SUBSTITUTE(実質収支比率等に係る経年分析!F$49,"▲","-"))),ROUND(VALUE(SUBSTITUTE(実質収支比率等に係る経年分析!F$49,"▲","-")),2),NA())</f>
        <v>-0.66</v>
      </c>
      <c r="C21" s="174">
        <f>IF(ISNUMBER(VALUE(SUBSTITUTE(実質収支比率等に係る経年分析!G$49,"▲","-"))),ROUND(VALUE(SUBSTITUTE(実質収支比率等に係る経年分析!G$49,"▲","-")),2),NA())</f>
        <v>16.21</v>
      </c>
      <c r="D21" s="174">
        <f>IF(ISNUMBER(VALUE(SUBSTITUTE(実質収支比率等に係る経年分析!H$49,"▲","-"))),ROUND(VALUE(SUBSTITUTE(実質収支比率等に係る経年分析!H$49,"▲","-")),2),NA())</f>
        <v>-20.58</v>
      </c>
      <c r="E21" s="174">
        <f>IF(ISNUMBER(VALUE(SUBSTITUTE(実質収支比率等に係る経年分析!I$49,"▲","-"))),ROUND(VALUE(SUBSTITUTE(実質収支比率等に係る経年分析!I$49,"▲","-")),2),NA())</f>
        <v>6.89</v>
      </c>
      <c r="F21" s="174">
        <f>IF(ISNUMBER(VALUE(SUBSTITUTE(実質収支比率等に係る経年分析!J$49,"▲","-"))),ROUND(VALUE(SUBSTITUTE(実質収支比率等に係る経年分析!J$49,"▲","-")),2),NA())</f>
        <v>2.15</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土地取得特別会計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15">
      <c r="A31" s="175" t="str">
        <f>IF(連結実質赤字比率に係る赤字・黒字の構成分析!C$39="",NA(),連結実質赤字比率に係る赤字・黒字の構成分析!C$39)</f>
        <v>農業集落排水事業特別会計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0.23</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0.56000000000000005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0.64</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1.1100000000000001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0.82</v>
      </c>
    </row>
    <row r="34" spans="1:16" x14ac:dyDescent="0.15">
      <c r="A34" s="175" t="str">
        <f>IF(連結実質赤字比率に係る赤字・黒字の構成分析!C$36="",NA(),連結実質赤字比率に係る赤字・黒字の構成分析!C$36)</f>
        <v>公共下水道事業特別会計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0.26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0.06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0.14000000000000001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0.39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1.02</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4.76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6.09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4.8600000000000003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11.58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7.87</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45.09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45.68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40.29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41.24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41.25</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275</v>
      </c>
      <c r="E42" s="176"/>
      <c r="F42" s="176"/>
      <c r="G42" s="176">
        <f>'実質公債費比率（分子）の構造'!L$52</f>
        <v>277</v>
      </c>
      <c r="H42" s="176"/>
      <c r="I42" s="176"/>
      <c r="J42" s="176">
        <f>'実質公債費比率（分子）の構造'!M$52</f>
        <v>295</v>
      </c>
      <c r="K42" s="176"/>
      <c r="L42" s="176"/>
      <c r="M42" s="176">
        <f>'実質公債費比率（分子）の構造'!N$52</f>
        <v>291</v>
      </c>
      <c r="N42" s="176"/>
      <c r="O42" s="176"/>
      <c r="P42" s="176">
        <f>'実質公債費比率（分子）の構造'!O$52</f>
        <v>306</v>
      </c>
    </row>
    <row r="43" spans="1:16" x14ac:dyDescent="0.15">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66</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67</v>
      </c>
      <c r="B45" s="176">
        <f>'実質公債費比率（分子）の構造'!K$49</f>
        <v>5</v>
      </c>
      <c r="C45" s="176"/>
      <c r="D45" s="176"/>
      <c r="E45" s="176">
        <f>'実質公債費比率（分子）の構造'!L$49</f>
        <v>1</v>
      </c>
      <c r="F45" s="176"/>
      <c r="G45" s="176"/>
      <c r="H45" s="176">
        <f>'実質公債費比率（分子）の構造'!M$49</f>
        <v>10</v>
      </c>
      <c r="I45" s="176"/>
      <c r="J45" s="176"/>
      <c r="K45" s="176">
        <f>'実質公債費比率（分子）の構造'!N$49</f>
        <v>11</v>
      </c>
      <c r="L45" s="176"/>
      <c r="M45" s="176"/>
      <c r="N45" s="176">
        <f>'実質公債費比率（分子）の構造'!O$49</f>
        <v>26</v>
      </c>
      <c r="O45" s="176"/>
      <c r="P45" s="176"/>
    </row>
    <row r="46" spans="1:16" x14ac:dyDescent="0.15">
      <c r="A46" s="176" t="s">
        <v>68</v>
      </c>
      <c r="B46" s="176">
        <f>'実質公債費比率（分子）の構造'!K$48</f>
        <v>188</v>
      </c>
      <c r="C46" s="176"/>
      <c r="D46" s="176"/>
      <c r="E46" s="176">
        <f>'実質公債費比率（分子）の構造'!L$48</f>
        <v>181</v>
      </c>
      <c r="F46" s="176"/>
      <c r="G46" s="176"/>
      <c r="H46" s="176">
        <f>'実質公債費比率（分子）の構造'!M$48</f>
        <v>170</v>
      </c>
      <c r="I46" s="176"/>
      <c r="J46" s="176"/>
      <c r="K46" s="176">
        <f>'実質公債費比率（分子）の構造'!N$48</f>
        <v>154</v>
      </c>
      <c r="L46" s="176"/>
      <c r="M46" s="176"/>
      <c r="N46" s="176">
        <f>'実質公債費比率（分子）の構造'!O$48</f>
        <v>130</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145</v>
      </c>
      <c r="C49" s="176"/>
      <c r="D49" s="176"/>
      <c r="E49" s="176">
        <f>'実質公債費比率（分子）の構造'!L$45</f>
        <v>178</v>
      </c>
      <c r="F49" s="176"/>
      <c r="G49" s="176"/>
      <c r="H49" s="176">
        <f>'実質公債費比率（分子）の構造'!M$45</f>
        <v>219</v>
      </c>
      <c r="I49" s="176"/>
      <c r="J49" s="176"/>
      <c r="K49" s="176">
        <f>'実質公債費比率（分子）の構造'!N$45</f>
        <v>231</v>
      </c>
      <c r="L49" s="176"/>
      <c r="M49" s="176"/>
      <c r="N49" s="176">
        <f>'実質公債費比率（分子）の構造'!O$45</f>
        <v>244</v>
      </c>
      <c r="O49" s="176"/>
      <c r="P49" s="176"/>
    </row>
    <row r="50" spans="1:16" x14ac:dyDescent="0.15">
      <c r="A50" s="176" t="s">
        <v>72</v>
      </c>
      <c r="B50" s="176" t="e">
        <f>NA()</f>
        <v>#N/A</v>
      </c>
      <c r="C50" s="176">
        <f>IF(ISNUMBER('実質公債費比率（分子）の構造'!K$53),'実質公債費比率（分子）の構造'!K$53,NA())</f>
        <v>63</v>
      </c>
      <c r="D50" s="176" t="e">
        <f>NA()</f>
        <v>#N/A</v>
      </c>
      <c r="E50" s="176" t="e">
        <f>NA()</f>
        <v>#N/A</v>
      </c>
      <c r="F50" s="176">
        <f>IF(ISNUMBER('実質公債費比率（分子）の構造'!L$53),'実質公債費比率（分子）の構造'!L$53,NA())</f>
        <v>83</v>
      </c>
      <c r="G50" s="176" t="e">
        <f>NA()</f>
        <v>#N/A</v>
      </c>
      <c r="H50" s="176" t="e">
        <f>NA()</f>
        <v>#N/A</v>
      </c>
      <c r="I50" s="176">
        <f>IF(ISNUMBER('実質公債費比率（分子）の構造'!M$53),'実質公債費比率（分子）の構造'!M$53,NA())</f>
        <v>104</v>
      </c>
      <c r="J50" s="176" t="e">
        <f>NA()</f>
        <v>#N/A</v>
      </c>
      <c r="K50" s="176" t="e">
        <f>NA()</f>
        <v>#N/A</v>
      </c>
      <c r="L50" s="176">
        <f>IF(ISNUMBER('実質公債費比率（分子）の構造'!N$53),'実質公債費比率（分子）の構造'!N$53,NA())</f>
        <v>105</v>
      </c>
      <c r="M50" s="176" t="e">
        <f>NA()</f>
        <v>#N/A</v>
      </c>
      <c r="N50" s="176" t="e">
        <f>NA()</f>
        <v>#N/A</v>
      </c>
      <c r="O50" s="176">
        <f>IF(ISNUMBER('実質公債費比率（分子）の構造'!O$53),'実質公債費比率（分子）の構造'!O$53,NA())</f>
        <v>94</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3558</v>
      </c>
      <c r="E56" s="175"/>
      <c r="F56" s="175"/>
      <c r="G56" s="175">
        <f>'将来負担比率（分子）の構造'!J$52</f>
        <v>3579</v>
      </c>
      <c r="H56" s="175"/>
      <c r="I56" s="175"/>
      <c r="J56" s="175">
        <f>'将来負担比率（分子）の構造'!K$52</f>
        <v>3422</v>
      </c>
      <c r="K56" s="175"/>
      <c r="L56" s="175"/>
      <c r="M56" s="175">
        <f>'将来負担比率（分子）の構造'!L$52</f>
        <v>3278</v>
      </c>
      <c r="N56" s="175"/>
      <c r="O56" s="175"/>
      <c r="P56" s="175">
        <f>'将来負担比率（分子）の構造'!M$52</f>
        <v>3194</v>
      </c>
    </row>
    <row r="57" spans="1:16" x14ac:dyDescent="0.15">
      <c r="A57" s="175" t="s">
        <v>43</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42</v>
      </c>
      <c r="B58" s="175"/>
      <c r="C58" s="175"/>
      <c r="D58" s="175">
        <f>'将来負担比率（分子）の構造'!I$50</f>
        <v>3659</v>
      </c>
      <c r="E58" s="175"/>
      <c r="F58" s="175"/>
      <c r="G58" s="175">
        <f>'将来負担比率（分子）の構造'!J$50</f>
        <v>4077</v>
      </c>
      <c r="H58" s="175"/>
      <c r="I58" s="175"/>
      <c r="J58" s="175">
        <f>'将来負担比率（分子）の構造'!K$50</f>
        <v>3648</v>
      </c>
      <c r="K58" s="175"/>
      <c r="L58" s="175"/>
      <c r="M58" s="175">
        <f>'将来負担比率（分子）の構造'!L$50</f>
        <v>3954</v>
      </c>
      <c r="N58" s="175"/>
      <c r="O58" s="175"/>
      <c r="P58" s="175">
        <f>'将来負担比率（分子）の構造'!M$50</f>
        <v>4540</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36</v>
      </c>
      <c r="B62" s="175" t="str">
        <f>'将来負担比率（分子）の構造'!I$45</f>
        <v>-</v>
      </c>
      <c r="C62" s="175"/>
      <c r="D62" s="175"/>
      <c r="E62" s="175" t="str">
        <f>'将来負担比率（分子）の構造'!J$45</f>
        <v>-</v>
      </c>
      <c r="F62" s="175"/>
      <c r="G62" s="175"/>
      <c r="H62" s="175" t="str">
        <f>'将来負担比率（分子）の構造'!K$45</f>
        <v>-</v>
      </c>
      <c r="I62" s="175"/>
      <c r="J62" s="175"/>
      <c r="K62" s="175" t="str">
        <f>'将来負担比率（分子）の構造'!L$45</f>
        <v>-</v>
      </c>
      <c r="L62" s="175"/>
      <c r="M62" s="175"/>
      <c r="N62" s="175" t="str">
        <f>'将来負担比率（分子）の構造'!M$45</f>
        <v>-</v>
      </c>
      <c r="O62" s="175"/>
      <c r="P62" s="175"/>
    </row>
    <row r="63" spans="1:16" x14ac:dyDescent="0.15">
      <c r="A63" s="175" t="s">
        <v>35</v>
      </c>
      <c r="B63" s="175">
        <f>'将来負担比率（分子）の構造'!I$44</f>
        <v>246</v>
      </c>
      <c r="C63" s="175"/>
      <c r="D63" s="175"/>
      <c r="E63" s="175">
        <f>'将来負担比率（分子）の構造'!J$44</f>
        <v>455</v>
      </c>
      <c r="F63" s="175"/>
      <c r="G63" s="175"/>
      <c r="H63" s="175">
        <f>'将来負担比率（分子）の構造'!K$44</f>
        <v>452</v>
      </c>
      <c r="I63" s="175"/>
      <c r="J63" s="175"/>
      <c r="K63" s="175">
        <f>'将来負担比率（分子）の構造'!L$44</f>
        <v>441</v>
      </c>
      <c r="L63" s="175"/>
      <c r="M63" s="175"/>
      <c r="N63" s="175">
        <f>'将来負担比率（分子）の構造'!M$44</f>
        <v>403</v>
      </c>
      <c r="O63" s="175"/>
      <c r="P63" s="175"/>
    </row>
    <row r="64" spans="1:16" x14ac:dyDescent="0.15">
      <c r="A64" s="175" t="s">
        <v>34</v>
      </c>
      <c r="B64" s="175">
        <f>'将来負担比率（分子）の構造'!I$43</f>
        <v>802</v>
      </c>
      <c r="C64" s="175"/>
      <c r="D64" s="175"/>
      <c r="E64" s="175">
        <f>'将来負担比率（分子）の構造'!J$43</f>
        <v>749</v>
      </c>
      <c r="F64" s="175"/>
      <c r="G64" s="175"/>
      <c r="H64" s="175">
        <f>'将来負担比率（分子）の構造'!K$43</f>
        <v>618</v>
      </c>
      <c r="I64" s="175"/>
      <c r="J64" s="175"/>
      <c r="K64" s="175">
        <f>'将来負担比率（分子）の構造'!L$43</f>
        <v>506</v>
      </c>
      <c r="L64" s="175"/>
      <c r="M64" s="175"/>
      <c r="N64" s="175">
        <f>'将来負担比率（分子）の構造'!M$43</f>
        <v>395</v>
      </c>
      <c r="O64" s="175"/>
      <c r="P64" s="175"/>
    </row>
    <row r="65" spans="1:16" x14ac:dyDescent="0.15">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32</v>
      </c>
      <c r="B66" s="175">
        <f>'将来負担比率（分子）の構造'!I$41</f>
        <v>3290</v>
      </c>
      <c r="C66" s="175"/>
      <c r="D66" s="175"/>
      <c r="E66" s="175">
        <f>'将来負担比率（分子）の構造'!J$41</f>
        <v>3235</v>
      </c>
      <c r="F66" s="175"/>
      <c r="G66" s="175"/>
      <c r="H66" s="175">
        <f>'将来負担比率（分子）の構造'!K$41</f>
        <v>3265</v>
      </c>
      <c r="I66" s="175"/>
      <c r="J66" s="175"/>
      <c r="K66" s="175">
        <f>'将来負担比率（分子）の構造'!L$41</f>
        <v>3289</v>
      </c>
      <c r="L66" s="175"/>
      <c r="M66" s="175"/>
      <c r="N66" s="175">
        <f>'将来負担比率（分子）の構造'!M$41</f>
        <v>3322</v>
      </c>
      <c r="O66" s="175"/>
      <c r="P66" s="175"/>
    </row>
    <row r="67" spans="1:16" x14ac:dyDescent="0.15">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2201</v>
      </c>
      <c r="C72" s="179">
        <f>基金残高に係る経年分析!G55</f>
        <v>2266</v>
      </c>
      <c r="D72" s="179">
        <f>基金残高に係る経年分析!H55</f>
        <v>2404</v>
      </c>
    </row>
    <row r="73" spans="1:16" x14ac:dyDescent="0.15">
      <c r="A73" s="178" t="s">
        <v>79</v>
      </c>
      <c r="B73" s="179">
        <f>基金残高に係る経年分析!F56</f>
        <v>458</v>
      </c>
      <c r="C73" s="179">
        <f>基金残高に係る経年分析!G56</f>
        <v>625</v>
      </c>
      <c r="D73" s="179">
        <f>基金残高に係る経年分析!H56</f>
        <v>980</v>
      </c>
    </row>
    <row r="74" spans="1:16" x14ac:dyDescent="0.15">
      <c r="A74" s="178" t="s">
        <v>80</v>
      </c>
      <c r="B74" s="179">
        <f>基金残高に係る経年分析!F57</f>
        <v>679</v>
      </c>
      <c r="C74" s="179">
        <f>基金残高に係る経年分析!G57</f>
        <v>752</v>
      </c>
      <c r="D74" s="179">
        <f>基金残高に係る経年分析!H57</f>
        <v>826</v>
      </c>
    </row>
  </sheetData>
  <sheetProtection algorithmName="SHA-512" hashValue="nwYv5v8Vr8grNJ12hgvPgENW081KF6wee+7nwSX6/kD8jE6ouo03QMcG8ioJs0r5JpKPIyd5BBrJ8dnHh+0YEQ==" saltValue="fsVI/4EDuyESfzMkyffnC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218</v>
      </c>
      <c r="DI1" s="754"/>
      <c r="DJ1" s="754"/>
      <c r="DK1" s="754"/>
      <c r="DL1" s="754"/>
      <c r="DM1" s="754"/>
      <c r="DN1" s="755"/>
      <c r="DO1" s="214"/>
      <c r="DP1" s="753" t="s">
        <v>219</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221</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222</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223</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224</v>
      </c>
      <c r="S4" s="710"/>
      <c r="T4" s="710"/>
      <c r="U4" s="710"/>
      <c r="V4" s="710"/>
      <c r="W4" s="710"/>
      <c r="X4" s="710"/>
      <c r="Y4" s="711"/>
      <c r="Z4" s="709" t="s">
        <v>225</v>
      </c>
      <c r="AA4" s="710"/>
      <c r="AB4" s="710"/>
      <c r="AC4" s="711"/>
      <c r="AD4" s="709" t="s">
        <v>226</v>
      </c>
      <c r="AE4" s="710"/>
      <c r="AF4" s="710"/>
      <c r="AG4" s="710"/>
      <c r="AH4" s="710"/>
      <c r="AI4" s="710"/>
      <c r="AJ4" s="710"/>
      <c r="AK4" s="711"/>
      <c r="AL4" s="709" t="s">
        <v>225</v>
      </c>
      <c r="AM4" s="710"/>
      <c r="AN4" s="710"/>
      <c r="AO4" s="711"/>
      <c r="AP4" s="756" t="s">
        <v>227</v>
      </c>
      <c r="AQ4" s="756"/>
      <c r="AR4" s="756"/>
      <c r="AS4" s="756"/>
      <c r="AT4" s="756"/>
      <c r="AU4" s="756"/>
      <c r="AV4" s="756"/>
      <c r="AW4" s="756"/>
      <c r="AX4" s="756"/>
      <c r="AY4" s="756"/>
      <c r="AZ4" s="756"/>
      <c r="BA4" s="756"/>
      <c r="BB4" s="756"/>
      <c r="BC4" s="756"/>
      <c r="BD4" s="756"/>
      <c r="BE4" s="756"/>
      <c r="BF4" s="756"/>
      <c r="BG4" s="756" t="s">
        <v>228</v>
      </c>
      <c r="BH4" s="756"/>
      <c r="BI4" s="756"/>
      <c r="BJ4" s="756"/>
      <c r="BK4" s="756"/>
      <c r="BL4" s="756"/>
      <c r="BM4" s="756"/>
      <c r="BN4" s="756"/>
      <c r="BO4" s="756" t="s">
        <v>225</v>
      </c>
      <c r="BP4" s="756"/>
      <c r="BQ4" s="756"/>
      <c r="BR4" s="756"/>
      <c r="BS4" s="756" t="s">
        <v>229</v>
      </c>
      <c r="BT4" s="756"/>
      <c r="BU4" s="756"/>
      <c r="BV4" s="756"/>
      <c r="BW4" s="756"/>
      <c r="BX4" s="756"/>
      <c r="BY4" s="756"/>
      <c r="BZ4" s="756"/>
      <c r="CA4" s="756"/>
      <c r="CB4" s="756"/>
      <c r="CD4" s="709" t="s">
        <v>230</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231</v>
      </c>
      <c r="C5" s="716"/>
      <c r="D5" s="716"/>
      <c r="E5" s="716"/>
      <c r="F5" s="716"/>
      <c r="G5" s="716"/>
      <c r="H5" s="716"/>
      <c r="I5" s="716"/>
      <c r="J5" s="716"/>
      <c r="K5" s="716"/>
      <c r="L5" s="716"/>
      <c r="M5" s="716"/>
      <c r="N5" s="716"/>
      <c r="O5" s="716"/>
      <c r="P5" s="716"/>
      <c r="Q5" s="717"/>
      <c r="R5" s="712">
        <v>964091</v>
      </c>
      <c r="S5" s="713"/>
      <c r="T5" s="713"/>
      <c r="U5" s="713"/>
      <c r="V5" s="713"/>
      <c r="W5" s="713"/>
      <c r="X5" s="713"/>
      <c r="Y5" s="738"/>
      <c r="Z5" s="751">
        <v>26</v>
      </c>
      <c r="AA5" s="751"/>
      <c r="AB5" s="751"/>
      <c r="AC5" s="751"/>
      <c r="AD5" s="752">
        <v>964091</v>
      </c>
      <c r="AE5" s="752"/>
      <c r="AF5" s="752"/>
      <c r="AG5" s="752"/>
      <c r="AH5" s="752"/>
      <c r="AI5" s="752"/>
      <c r="AJ5" s="752"/>
      <c r="AK5" s="752"/>
      <c r="AL5" s="739">
        <v>41</v>
      </c>
      <c r="AM5" s="721"/>
      <c r="AN5" s="721"/>
      <c r="AO5" s="740"/>
      <c r="AP5" s="715" t="s">
        <v>232</v>
      </c>
      <c r="AQ5" s="716"/>
      <c r="AR5" s="716"/>
      <c r="AS5" s="716"/>
      <c r="AT5" s="716"/>
      <c r="AU5" s="716"/>
      <c r="AV5" s="716"/>
      <c r="AW5" s="716"/>
      <c r="AX5" s="716"/>
      <c r="AY5" s="716"/>
      <c r="AZ5" s="716"/>
      <c r="BA5" s="716"/>
      <c r="BB5" s="716"/>
      <c r="BC5" s="716"/>
      <c r="BD5" s="716"/>
      <c r="BE5" s="716"/>
      <c r="BF5" s="717"/>
      <c r="BG5" s="657">
        <v>961160</v>
      </c>
      <c r="BH5" s="658"/>
      <c r="BI5" s="658"/>
      <c r="BJ5" s="658"/>
      <c r="BK5" s="658"/>
      <c r="BL5" s="658"/>
      <c r="BM5" s="658"/>
      <c r="BN5" s="659"/>
      <c r="BO5" s="695">
        <v>99.7</v>
      </c>
      <c r="BP5" s="695"/>
      <c r="BQ5" s="695"/>
      <c r="BR5" s="695"/>
      <c r="BS5" s="696" t="s">
        <v>233</v>
      </c>
      <c r="BT5" s="696"/>
      <c r="BU5" s="696"/>
      <c r="BV5" s="696"/>
      <c r="BW5" s="696"/>
      <c r="BX5" s="696"/>
      <c r="BY5" s="696"/>
      <c r="BZ5" s="696"/>
      <c r="CA5" s="696"/>
      <c r="CB5" s="731"/>
      <c r="CD5" s="709" t="s">
        <v>227</v>
      </c>
      <c r="CE5" s="710"/>
      <c r="CF5" s="710"/>
      <c r="CG5" s="710"/>
      <c r="CH5" s="710"/>
      <c r="CI5" s="710"/>
      <c r="CJ5" s="710"/>
      <c r="CK5" s="710"/>
      <c r="CL5" s="710"/>
      <c r="CM5" s="710"/>
      <c r="CN5" s="710"/>
      <c r="CO5" s="710"/>
      <c r="CP5" s="710"/>
      <c r="CQ5" s="711"/>
      <c r="CR5" s="709" t="s">
        <v>234</v>
      </c>
      <c r="CS5" s="710"/>
      <c r="CT5" s="710"/>
      <c r="CU5" s="710"/>
      <c r="CV5" s="710"/>
      <c r="CW5" s="710"/>
      <c r="CX5" s="710"/>
      <c r="CY5" s="711"/>
      <c r="CZ5" s="709" t="s">
        <v>225</v>
      </c>
      <c r="DA5" s="710"/>
      <c r="DB5" s="710"/>
      <c r="DC5" s="711"/>
      <c r="DD5" s="709" t="s">
        <v>235</v>
      </c>
      <c r="DE5" s="710"/>
      <c r="DF5" s="710"/>
      <c r="DG5" s="710"/>
      <c r="DH5" s="710"/>
      <c r="DI5" s="710"/>
      <c r="DJ5" s="710"/>
      <c r="DK5" s="710"/>
      <c r="DL5" s="710"/>
      <c r="DM5" s="710"/>
      <c r="DN5" s="710"/>
      <c r="DO5" s="710"/>
      <c r="DP5" s="711"/>
      <c r="DQ5" s="709" t="s">
        <v>236</v>
      </c>
      <c r="DR5" s="710"/>
      <c r="DS5" s="710"/>
      <c r="DT5" s="710"/>
      <c r="DU5" s="710"/>
      <c r="DV5" s="710"/>
      <c r="DW5" s="710"/>
      <c r="DX5" s="710"/>
      <c r="DY5" s="710"/>
      <c r="DZ5" s="710"/>
      <c r="EA5" s="710"/>
      <c r="EB5" s="710"/>
      <c r="EC5" s="711"/>
    </row>
    <row r="6" spans="2:143" ht="11.25" customHeight="1" x14ac:dyDescent="0.15">
      <c r="B6" s="654" t="s">
        <v>237</v>
      </c>
      <c r="C6" s="655"/>
      <c r="D6" s="655"/>
      <c r="E6" s="655"/>
      <c r="F6" s="655"/>
      <c r="G6" s="655"/>
      <c r="H6" s="655"/>
      <c r="I6" s="655"/>
      <c r="J6" s="655"/>
      <c r="K6" s="655"/>
      <c r="L6" s="655"/>
      <c r="M6" s="655"/>
      <c r="N6" s="655"/>
      <c r="O6" s="655"/>
      <c r="P6" s="655"/>
      <c r="Q6" s="656"/>
      <c r="R6" s="657">
        <v>32648</v>
      </c>
      <c r="S6" s="658"/>
      <c r="T6" s="658"/>
      <c r="U6" s="658"/>
      <c r="V6" s="658"/>
      <c r="W6" s="658"/>
      <c r="X6" s="658"/>
      <c r="Y6" s="659"/>
      <c r="Z6" s="695">
        <v>0.9</v>
      </c>
      <c r="AA6" s="695"/>
      <c r="AB6" s="695"/>
      <c r="AC6" s="695"/>
      <c r="AD6" s="696">
        <v>32648</v>
      </c>
      <c r="AE6" s="696"/>
      <c r="AF6" s="696"/>
      <c r="AG6" s="696"/>
      <c r="AH6" s="696"/>
      <c r="AI6" s="696"/>
      <c r="AJ6" s="696"/>
      <c r="AK6" s="696"/>
      <c r="AL6" s="660">
        <v>1.4</v>
      </c>
      <c r="AM6" s="661"/>
      <c r="AN6" s="661"/>
      <c r="AO6" s="697"/>
      <c r="AP6" s="654" t="s">
        <v>238</v>
      </c>
      <c r="AQ6" s="655"/>
      <c r="AR6" s="655"/>
      <c r="AS6" s="655"/>
      <c r="AT6" s="655"/>
      <c r="AU6" s="655"/>
      <c r="AV6" s="655"/>
      <c r="AW6" s="655"/>
      <c r="AX6" s="655"/>
      <c r="AY6" s="655"/>
      <c r="AZ6" s="655"/>
      <c r="BA6" s="655"/>
      <c r="BB6" s="655"/>
      <c r="BC6" s="655"/>
      <c r="BD6" s="655"/>
      <c r="BE6" s="655"/>
      <c r="BF6" s="656"/>
      <c r="BG6" s="657">
        <v>961160</v>
      </c>
      <c r="BH6" s="658"/>
      <c r="BI6" s="658"/>
      <c r="BJ6" s="658"/>
      <c r="BK6" s="658"/>
      <c r="BL6" s="658"/>
      <c r="BM6" s="658"/>
      <c r="BN6" s="659"/>
      <c r="BO6" s="695">
        <v>99.7</v>
      </c>
      <c r="BP6" s="695"/>
      <c r="BQ6" s="695"/>
      <c r="BR6" s="695"/>
      <c r="BS6" s="696" t="s">
        <v>130</v>
      </c>
      <c r="BT6" s="696"/>
      <c r="BU6" s="696"/>
      <c r="BV6" s="696"/>
      <c r="BW6" s="696"/>
      <c r="BX6" s="696"/>
      <c r="BY6" s="696"/>
      <c r="BZ6" s="696"/>
      <c r="CA6" s="696"/>
      <c r="CB6" s="731"/>
      <c r="CD6" s="715" t="s">
        <v>239</v>
      </c>
      <c r="CE6" s="716"/>
      <c r="CF6" s="716"/>
      <c r="CG6" s="716"/>
      <c r="CH6" s="716"/>
      <c r="CI6" s="716"/>
      <c r="CJ6" s="716"/>
      <c r="CK6" s="716"/>
      <c r="CL6" s="716"/>
      <c r="CM6" s="716"/>
      <c r="CN6" s="716"/>
      <c r="CO6" s="716"/>
      <c r="CP6" s="716"/>
      <c r="CQ6" s="717"/>
      <c r="CR6" s="657">
        <v>55455</v>
      </c>
      <c r="CS6" s="658"/>
      <c r="CT6" s="658"/>
      <c r="CU6" s="658"/>
      <c r="CV6" s="658"/>
      <c r="CW6" s="658"/>
      <c r="CX6" s="658"/>
      <c r="CY6" s="659"/>
      <c r="CZ6" s="739">
        <v>1.6</v>
      </c>
      <c r="DA6" s="721"/>
      <c r="DB6" s="721"/>
      <c r="DC6" s="741"/>
      <c r="DD6" s="663" t="s">
        <v>233</v>
      </c>
      <c r="DE6" s="658"/>
      <c r="DF6" s="658"/>
      <c r="DG6" s="658"/>
      <c r="DH6" s="658"/>
      <c r="DI6" s="658"/>
      <c r="DJ6" s="658"/>
      <c r="DK6" s="658"/>
      <c r="DL6" s="658"/>
      <c r="DM6" s="658"/>
      <c r="DN6" s="658"/>
      <c r="DO6" s="658"/>
      <c r="DP6" s="659"/>
      <c r="DQ6" s="663">
        <v>55455</v>
      </c>
      <c r="DR6" s="658"/>
      <c r="DS6" s="658"/>
      <c r="DT6" s="658"/>
      <c r="DU6" s="658"/>
      <c r="DV6" s="658"/>
      <c r="DW6" s="658"/>
      <c r="DX6" s="658"/>
      <c r="DY6" s="658"/>
      <c r="DZ6" s="658"/>
      <c r="EA6" s="658"/>
      <c r="EB6" s="658"/>
      <c r="EC6" s="694"/>
    </row>
    <row r="7" spans="2:143" ht="11.25" customHeight="1" x14ac:dyDescent="0.15">
      <c r="B7" s="654" t="s">
        <v>240</v>
      </c>
      <c r="C7" s="655"/>
      <c r="D7" s="655"/>
      <c r="E7" s="655"/>
      <c r="F7" s="655"/>
      <c r="G7" s="655"/>
      <c r="H7" s="655"/>
      <c r="I7" s="655"/>
      <c r="J7" s="655"/>
      <c r="K7" s="655"/>
      <c r="L7" s="655"/>
      <c r="M7" s="655"/>
      <c r="N7" s="655"/>
      <c r="O7" s="655"/>
      <c r="P7" s="655"/>
      <c r="Q7" s="656"/>
      <c r="R7" s="657">
        <v>347</v>
      </c>
      <c r="S7" s="658"/>
      <c r="T7" s="658"/>
      <c r="U7" s="658"/>
      <c r="V7" s="658"/>
      <c r="W7" s="658"/>
      <c r="X7" s="658"/>
      <c r="Y7" s="659"/>
      <c r="Z7" s="695">
        <v>0</v>
      </c>
      <c r="AA7" s="695"/>
      <c r="AB7" s="695"/>
      <c r="AC7" s="695"/>
      <c r="AD7" s="696">
        <v>347</v>
      </c>
      <c r="AE7" s="696"/>
      <c r="AF7" s="696"/>
      <c r="AG7" s="696"/>
      <c r="AH7" s="696"/>
      <c r="AI7" s="696"/>
      <c r="AJ7" s="696"/>
      <c r="AK7" s="696"/>
      <c r="AL7" s="660">
        <v>0</v>
      </c>
      <c r="AM7" s="661"/>
      <c r="AN7" s="661"/>
      <c r="AO7" s="697"/>
      <c r="AP7" s="654" t="s">
        <v>241</v>
      </c>
      <c r="AQ7" s="655"/>
      <c r="AR7" s="655"/>
      <c r="AS7" s="655"/>
      <c r="AT7" s="655"/>
      <c r="AU7" s="655"/>
      <c r="AV7" s="655"/>
      <c r="AW7" s="655"/>
      <c r="AX7" s="655"/>
      <c r="AY7" s="655"/>
      <c r="AZ7" s="655"/>
      <c r="BA7" s="655"/>
      <c r="BB7" s="655"/>
      <c r="BC7" s="655"/>
      <c r="BD7" s="655"/>
      <c r="BE7" s="655"/>
      <c r="BF7" s="656"/>
      <c r="BG7" s="657">
        <v>360972</v>
      </c>
      <c r="BH7" s="658"/>
      <c r="BI7" s="658"/>
      <c r="BJ7" s="658"/>
      <c r="BK7" s="658"/>
      <c r="BL7" s="658"/>
      <c r="BM7" s="658"/>
      <c r="BN7" s="659"/>
      <c r="BO7" s="695">
        <v>37.4</v>
      </c>
      <c r="BP7" s="695"/>
      <c r="BQ7" s="695"/>
      <c r="BR7" s="695"/>
      <c r="BS7" s="696" t="s">
        <v>130</v>
      </c>
      <c r="BT7" s="696"/>
      <c r="BU7" s="696"/>
      <c r="BV7" s="696"/>
      <c r="BW7" s="696"/>
      <c r="BX7" s="696"/>
      <c r="BY7" s="696"/>
      <c r="BZ7" s="696"/>
      <c r="CA7" s="696"/>
      <c r="CB7" s="731"/>
      <c r="CD7" s="654" t="s">
        <v>242</v>
      </c>
      <c r="CE7" s="655"/>
      <c r="CF7" s="655"/>
      <c r="CG7" s="655"/>
      <c r="CH7" s="655"/>
      <c r="CI7" s="655"/>
      <c r="CJ7" s="655"/>
      <c r="CK7" s="655"/>
      <c r="CL7" s="655"/>
      <c r="CM7" s="655"/>
      <c r="CN7" s="655"/>
      <c r="CO7" s="655"/>
      <c r="CP7" s="655"/>
      <c r="CQ7" s="656"/>
      <c r="CR7" s="657">
        <v>958300</v>
      </c>
      <c r="CS7" s="658"/>
      <c r="CT7" s="658"/>
      <c r="CU7" s="658"/>
      <c r="CV7" s="658"/>
      <c r="CW7" s="658"/>
      <c r="CX7" s="658"/>
      <c r="CY7" s="659"/>
      <c r="CZ7" s="695">
        <v>27.2</v>
      </c>
      <c r="DA7" s="695"/>
      <c r="DB7" s="695"/>
      <c r="DC7" s="695"/>
      <c r="DD7" s="663" t="s">
        <v>233</v>
      </c>
      <c r="DE7" s="658"/>
      <c r="DF7" s="658"/>
      <c r="DG7" s="658"/>
      <c r="DH7" s="658"/>
      <c r="DI7" s="658"/>
      <c r="DJ7" s="658"/>
      <c r="DK7" s="658"/>
      <c r="DL7" s="658"/>
      <c r="DM7" s="658"/>
      <c r="DN7" s="658"/>
      <c r="DO7" s="658"/>
      <c r="DP7" s="659"/>
      <c r="DQ7" s="663">
        <v>729373</v>
      </c>
      <c r="DR7" s="658"/>
      <c r="DS7" s="658"/>
      <c r="DT7" s="658"/>
      <c r="DU7" s="658"/>
      <c r="DV7" s="658"/>
      <c r="DW7" s="658"/>
      <c r="DX7" s="658"/>
      <c r="DY7" s="658"/>
      <c r="DZ7" s="658"/>
      <c r="EA7" s="658"/>
      <c r="EB7" s="658"/>
      <c r="EC7" s="694"/>
    </row>
    <row r="8" spans="2:143" ht="11.25" customHeight="1" x14ac:dyDescent="0.15">
      <c r="B8" s="654" t="s">
        <v>243</v>
      </c>
      <c r="C8" s="655"/>
      <c r="D8" s="655"/>
      <c r="E8" s="655"/>
      <c r="F8" s="655"/>
      <c r="G8" s="655"/>
      <c r="H8" s="655"/>
      <c r="I8" s="655"/>
      <c r="J8" s="655"/>
      <c r="K8" s="655"/>
      <c r="L8" s="655"/>
      <c r="M8" s="655"/>
      <c r="N8" s="655"/>
      <c r="O8" s="655"/>
      <c r="P8" s="655"/>
      <c r="Q8" s="656"/>
      <c r="R8" s="657">
        <v>5295</v>
      </c>
      <c r="S8" s="658"/>
      <c r="T8" s="658"/>
      <c r="U8" s="658"/>
      <c r="V8" s="658"/>
      <c r="W8" s="658"/>
      <c r="X8" s="658"/>
      <c r="Y8" s="659"/>
      <c r="Z8" s="695">
        <v>0.1</v>
      </c>
      <c r="AA8" s="695"/>
      <c r="AB8" s="695"/>
      <c r="AC8" s="695"/>
      <c r="AD8" s="696">
        <v>5295</v>
      </c>
      <c r="AE8" s="696"/>
      <c r="AF8" s="696"/>
      <c r="AG8" s="696"/>
      <c r="AH8" s="696"/>
      <c r="AI8" s="696"/>
      <c r="AJ8" s="696"/>
      <c r="AK8" s="696"/>
      <c r="AL8" s="660">
        <v>0.2</v>
      </c>
      <c r="AM8" s="661"/>
      <c r="AN8" s="661"/>
      <c r="AO8" s="697"/>
      <c r="AP8" s="654" t="s">
        <v>244</v>
      </c>
      <c r="AQ8" s="655"/>
      <c r="AR8" s="655"/>
      <c r="AS8" s="655"/>
      <c r="AT8" s="655"/>
      <c r="AU8" s="655"/>
      <c r="AV8" s="655"/>
      <c r="AW8" s="655"/>
      <c r="AX8" s="655"/>
      <c r="AY8" s="655"/>
      <c r="AZ8" s="655"/>
      <c r="BA8" s="655"/>
      <c r="BB8" s="655"/>
      <c r="BC8" s="655"/>
      <c r="BD8" s="655"/>
      <c r="BE8" s="655"/>
      <c r="BF8" s="656"/>
      <c r="BG8" s="657">
        <v>12226</v>
      </c>
      <c r="BH8" s="658"/>
      <c r="BI8" s="658"/>
      <c r="BJ8" s="658"/>
      <c r="BK8" s="658"/>
      <c r="BL8" s="658"/>
      <c r="BM8" s="658"/>
      <c r="BN8" s="659"/>
      <c r="BO8" s="695">
        <v>1.3</v>
      </c>
      <c r="BP8" s="695"/>
      <c r="BQ8" s="695"/>
      <c r="BR8" s="695"/>
      <c r="BS8" s="696" t="s">
        <v>233</v>
      </c>
      <c r="BT8" s="696"/>
      <c r="BU8" s="696"/>
      <c r="BV8" s="696"/>
      <c r="BW8" s="696"/>
      <c r="BX8" s="696"/>
      <c r="BY8" s="696"/>
      <c r="BZ8" s="696"/>
      <c r="CA8" s="696"/>
      <c r="CB8" s="731"/>
      <c r="CD8" s="654" t="s">
        <v>245</v>
      </c>
      <c r="CE8" s="655"/>
      <c r="CF8" s="655"/>
      <c r="CG8" s="655"/>
      <c r="CH8" s="655"/>
      <c r="CI8" s="655"/>
      <c r="CJ8" s="655"/>
      <c r="CK8" s="655"/>
      <c r="CL8" s="655"/>
      <c r="CM8" s="655"/>
      <c r="CN8" s="655"/>
      <c r="CO8" s="655"/>
      <c r="CP8" s="655"/>
      <c r="CQ8" s="656"/>
      <c r="CR8" s="657">
        <v>781088</v>
      </c>
      <c r="CS8" s="658"/>
      <c r="CT8" s="658"/>
      <c r="CU8" s="658"/>
      <c r="CV8" s="658"/>
      <c r="CW8" s="658"/>
      <c r="CX8" s="658"/>
      <c r="CY8" s="659"/>
      <c r="CZ8" s="695">
        <v>22.2</v>
      </c>
      <c r="DA8" s="695"/>
      <c r="DB8" s="695"/>
      <c r="DC8" s="695"/>
      <c r="DD8" s="663" t="s">
        <v>130</v>
      </c>
      <c r="DE8" s="658"/>
      <c r="DF8" s="658"/>
      <c r="DG8" s="658"/>
      <c r="DH8" s="658"/>
      <c r="DI8" s="658"/>
      <c r="DJ8" s="658"/>
      <c r="DK8" s="658"/>
      <c r="DL8" s="658"/>
      <c r="DM8" s="658"/>
      <c r="DN8" s="658"/>
      <c r="DO8" s="658"/>
      <c r="DP8" s="659"/>
      <c r="DQ8" s="663">
        <v>477223</v>
      </c>
      <c r="DR8" s="658"/>
      <c r="DS8" s="658"/>
      <c r="DT8" s="658"/>
      <c r="DU8" s="658"/>
      <c r="DV8" s="658"/>
      <c r="DW8" s="658"/>
      <c r="DX8" s="658"/>
      <c r="DY8" s="658"/>
      <c r="DZ8" s="658"/>
      <c r="EA8" s="658"/>
      <c r="EB8" s="658"/>
      <c r="EC8" s="694"/>
    </row>
    <row r="9" spans="2:143" ht="11.25" customHeight="1" x14ac:dyDescent="0.15">
      <c r="B9" s="654" t="s">
        <v>246</v>
      </c>
      <c r="C9" s="655"/>
      <c r="D9" s="655"/>
      <c r="E9" s="655"/>
      <c r="F9" s="655"/>
      <c r="G9" s="655"/>
      <c r="H9" s="655"/>
      <c r="I9" s="655"/>
      <c r="J9" s="655"/>
      <c r="K9" s="655"/>
      <c r="L9" s="655"/>
      <c r="M9" s="655"/>
      <c r="N9" s="655"/>
      <c r="O9" s="655"/>
      <c r="P9" s="655"/>
      <c r="Q9" s="656"/>
      <c r="R9" s="657">
        <v>3811</v>
      </c>
      <c r="S9" s="658"/>
      <c r="T9" s="658"/>
      <c r="U9" s="658"/>
      <c r="V9" s="658"/>
      <c r="W9" s="658"/>
      <c r="X9" s="658"/>
      <c r="Y9" s="659"/>
      <c r="Z9" s="695">
        <v>0.1</v>
      </c>
      <c r="AA9" s="695"/>
      <c r="AB9" s="695"/>
      <c r="AC9" s="695"/>
      <c r="AD9" s="696">
        <v>3811</v>
      </c>
      <c r="AE9" s="696"/>
      <c r="AF9" s="696"/>
      <c r="AG9" s="696"/>
      <c r="AH9" s="696"/>
      <c r="AI9" s="696"/>
      <c r="AJ9" s="696"/>
      <c r="AK9" s="696"/>
      <c r="AL9" s="660">
        <v>0.2</v>
      </c>
      <c r="AM9" s="661"/>
      <c r="AN9" s="661"/>
      <c r="AO9" s="697"/>
      <c r="AP9" s="654" t="s">
        <v>247</v>
      </c>
      <c r="AQ9" s="655"/>
      <c r="AR9" s="655"/>
      <c r="AS9" s="655"/>
      <c r="AT9" s="655"/>
      <c r="AU9" s="655"/>
      <c r="AV9" s="655"/>
      <c r="AW9" s="655"/>
      <c r="AX9" s="655"/>
      <c r="AY9" s="655"/>
      <c r="AZ9" s="655"/>
      <c r="BA9" s="655"/>
      <c r="BB9" s="655"/>
      <c r="BC9" s="655"/>
      <c r="BD9" s="655"/>
      <c r="BE9" s="655"/>
      <c r="BF9" s="656"/>
      <c r="BG9" s="657">
        <v>281516</v>
      </c>
      <c r="BH9" s="658"/>
      <c r="BI9" s="658"/>
      <c r="BJ9" s="658"/>
      <c r="BK9" s="658"/>
      <c r="BL9" s="658"/>
      <c r="BM9" s="658"/>
      <c r="BN9" s="659"/>
      <c r="BO9" s="695">
        <v>29.2</v>
      </c>
      <c r="BP9" s="695"/>
      <c r="BQ9" s="695"/>
      <c r="BR9" s="695"/>
      <c r="BS9" s="696" t="s">
        <v>233</v>
      </c>
      <c r="BT9" s="696"/>
      <c r="BU9" s="696"/>
      <c r="BV9" s="696"/>
      <c r="BW9" s="696"/>
      <c r="BX9" s="696"/>
      <c r="BY9" s="696"/>
      <c r="BZ9" s="696"/>
      <c r="CA9" s="696"/>
      <c r="CB9" s="731"/>
      <c r="CD9" s="654" t="s">
        <v>248</v>
      </c>
      <c r="CE9" s="655"/>
      <c r="CF9" s="655"/>
      <c r="CG9" s="655"/>
      <c r="CH9" s="655"/>
      <c r="CI9" s="655"/>
      <c r="CJ9" s="655"/>
      <c r="CK9" s="655"/>
      <c r="CL9" s="655"/>
      <c r="CM9" s="655"/>
      <c r="CN9" s="655"/>
      <c r="CO9" s="655"/>
      <c r="CP9" s="655"/>
      <c r="CQ9" s="656"/>
      <c r="CR9" s="657">
        <v>317478</v>
      </c>
      <c r="CS9" s="658"/>
      <c r="CT9" s="658"/>
      <c r="CU9" s="658"/>
      <c r="CV9" s="658"/>
      <c r="CW9" s="658"/>
      <c r="CX9" s="658"/>
      <c r="CY9" s="659"/>
      <c r="CZ9" s="695">
        <v>9</v>
      </c>
      <c r="DA9" s="695"/>
      <c r="DB9" s="695"/>
      <c r="DC9" s="695"/>
      <c r="DD9" s="663" t="s">
        <v>233</v>
      </c>
      <c r="DE9" s="658"/>
      <c r="DF9" s="658"/>
      <c r="DG9" s="658"/>
      <c r="DH9" s="658"/>
      <c r="DI9" s="658"/>
      <c r="DJ9" s="658"/>
      <c r="DK9" s="658"/>
      <c r="DL9" s="658"/>
      <c r="DM9" s="658"/>
      <c r="DN9" s="658"/>
      <c r="DO9" s="658"/>
      <c r="DP9" s="659"/>
      <c r="DQ9" s="663">
        <v>211754</v>
      </c>
      <c r="DR9" s="658"/>
      <c r="DS9" s="658"/>
      <c r="DT9" s="658"/>
      <c r="DU9" s="658"/>
      <c r="DV9" s="658"/>
      <c r="DW9" s="658"/>
      <c r="DX9" s="658"/>
      <c r="DY9" s="658"/>
      <c r="DZ9" s="658"/>
      <c r="EA9" s="658"/>
      <c r="EB9" s="658"/>
      <c r="EC9" s="694"/>
    </row>
    <row r="10" spans="2:143" ht="11.25" customHeight="1" x14ac:dyDescent="0.15">
      <c r="B10" s="654" t="s">
        <v>249</v>
      </c>
      <c r="C10" s="655"/>
      <c r="D10" s="655"/>
      <c r="E10" s="655"/>
      <c r="F10" s="655"/>
      <c r="G10" s="655"/>
      <c r="H10" s="655"/>
      <c r="I10" s="655"/>
      <c r="J10" s="655"/>
      <c r="K10" s="655"/>
      <c r="L10" s="655"/>
      <c r="M10" s="655"/>
      <c r="N10" s="655"/>
      <c r="O10" s="655"/>
      <c r="P10" s="655"/>
      <c r="Q10" s="656"/>
      <c r="R10" s="657" t="s">
        <v>130</v>
      </c>
      <c r="S10" s="658"/>
      <c r="T10" s="658"/>
      <c r="U10" s="658"/>
      <c r="V10" s="658"/>
      <c r="W10" s="658"/>
      <c r="X10" s="658"/>
      <c r="Y10" s="659"/>
      <c r="Z10" s="695" t="s">
        <v>130</v>
      </c>
      <c r="AA10" s="695"/>
      <c r="AB10" s="695"/>
      <c r="AC10" s="695"/>
      <c r="AD10" s="696" t="s">
        <v>233</v>
      </c>
      <c r="AE10" s="696"/>
      <c r="AF10" s="696"/>
      <c r="AG10" s="696"/>
      <c r="AH10" s="696"/>
      <c r="AI10" s="696"/>
      <c r="AJ10" s="696"/>
      <c r="AK10" s="696"/>
      <c r="AL10" s="660" t="s">
        <v>233</v>
      </c>
      <c r="AM10" s="661"/>
      <c r="AN10" s="661"/>
      <c r="AO10" s="697"/>
      <c r="AP10" s="654" t="s">
        <v>250</v>
      </c>
      <c r="AQ10" s="655"/>
      <c r="AR10" s="655"/>
      <c r="AS10" s="655"/>
      <c r="AT10" s="655"/>
      <c r="AU10" s="655"/>
      <c r="AV10" s="655"/>
      <c r="AW10" s="655"/>
      <c r="AX10" s="655"/>
      <c r="AY10" s="655"/>
      <c r="AZ10" s="655"/>
      <c r="BA10" s="655"/>
      <c r="BB10" s="655"/>
      <c r="BC10" s="655"/>
      <c r="BD10" s="655"/>
      <c r="BE10" s="655"/>
      <c r="BF10" s="656"/>
      <c r="BG10" s="657">
        <v>23062</v>
      </c>
      <c r="BH10" s="658"/>
      <c r="BI10" s="658"/>
      <c r="BJ10" s="658"/>
      <c r="BK10" s="658"/>
      <c r="BL10" s="658"/>
      <c r="BM10" s="658"/>
      <c r="BN10" s="659"/>
      <c r="BO10" s="695">
        <v>2.4</v>
      </c>
      <c r="BP10" s="695"/>
      <c r="BQ10" s="695"/>
      <c r="BR10" s="695"/>
      <c r="BS10" s="696" t="s">
        <v>130</v>
      </c>
      <c r="BT10" s="696"/>
      <c r="BU10" s="696"/>
      <c r="BV10" s="696"/>
      <c r="BW10" s="696"/>
      <c r="BX10" s="696"/>
      <c r="BY10" s="696"/>
      <c r="BZ10" s="696"/>
      <c r="CA10" s="696"/>
      <c r="CB10" s="731"/>
      <c r="CD10" s="654" t="s">
        <v>251</v>
      </c>
      <c r="CE10" s="655"/>
      <c r="CF10" s="655"/>
      <c r="CG10" s="655"/>
      <c r="CH10" s="655"/>
      <c r="CI10" s="655"/>
      <c r="CJ10" s="655"/>
      <c r="CK10" s="655"/>
      <c r="CL10" s="655"/>
      <c r="CM10" s="655"/>
      <c r="CN10" s="655"/>
      <c r="CO10" s="655"/>
      <c r="CP10" s="655"/>
      <c r="CQ10" s="656"/>
      <c r="CR10" s="657" t="s">
        <v>130</v>
      </c>
      <c r="CS10" s="658"/>
      <c r="CT10" s="658"/>
      <c r="CU10" s="658"/>
      <c r="CV10" s="658"/>
      <c r="CW10" s="658"/>
      <c r="CX10" s="658"/>
      <c r="CY10" s="659"/>
      <c r="CZ10" s="695" t="s">
        <v>233</v>
      </c>
      <c r="DA10" s="695"/>
      <c r="DB10" s="695"/>
      <c r="DC10" s="695"/>
      <c r="DD10" s="663" t="s">
        <v>130</v>
      </c>
      <c r="DE10" s="658"/>
      <c r="DF10" s="658"/>
      <c r="DG10" s="658"/>
      <c r="DH10" s="658"/>
      <c r="DI10" s="658"/>
      <c r="DJ10" s="658"/>
      <c r="DK10" s="658"/>
      <c r="DL10" s="658"/>
      <c r="DM10" s="658"/>
      <c r="DN10" s="658"/>
      <c r="DO10" s="658"/>
      <c r="DP10" s="659"/>
      <c r="DQ10" s="663" t="s">
        <v>233</v>
      </c>
      <c r="DR10" s="658"/>
      <c r="DS10" s="658"/>
      <c r="DT10" s="658"/>
      <c r="DU10" s="658"/>
      <c r="DV10" s="658"/>
      <c r="DW10" s="658"/>
      <c r="DX10" s="658"/>
      <c r="DY10" s="658"/>
      <c r="DZ10" s="658"/>
      <c r="EA10" s="658"/>
      <c r="EB10" s="658"/>
      <c r="EC10" s="694"/>
    </row>
    <row r="11" spans="2:143" ht="11.25" customHeight="1" x14ac:dyDescent="0.15">
      <c r="B11" s="654" t="s">
        <v>252</v>
      </c>
      <c r="C11" s="655"/>
      <c r="D11" s="655"/>
      <c r="E11" s="655"/>
      <c r="F11" s="655"/>
      <c r="G11" s="655"/>
      <c r="H11" s="655"/>
      <c r="I11" s="655"/>
      <c r="J11" s="655"/>
      <c r="K11" s="655"/>
      <c r="L11" s="655"/>
      <c r="M11" s="655"/>
      <c r="N11" s="655"/>
      <c r="O11" s="655"/>
      <c r="P11" s="655"/>
      <c r="Q11" s="656"/>
      <c r="R11" s="657">
        <v>157717</v>
      </c>
      <c r="S11" s="658"/>
      <c r="T11" s="658"/>
      <c r="U11" s="658"/>
      <c r="V11" s="658"/>
      <c r="W11" s="658"/>
      <c r="X11" s="658"/>
      <c r="Y11" s="659"/>
      <c r="Z11" s="660">
        <v>4.2</v>
      </c>
      <c r="AA11" s="661"/>
      <c r="AB11" s="661"/>
      <c r="AC11" s="662"/>
      <c r="AD11" s="663">
        <v>157717</v>
      </c>
      <c r="AE11" s="658"/>
      <c r="AF11" s="658"/>
      <c r="AG11" s="658"/>
      <c r="AH11" s="658"/>
      <c r="AI11" s="658"/>
      <c r="AJ11" s="658"/>
      <c r="AK11" s="659"/>
      <c r="AL11" s="660">
        <v>6.7</v>
      </c>
      <c r="AM11" s="661"/>
      <c r="AN11" s="661"/>
      <c r="AO11" s="697"/>
      <c r="AP11" s="654" t="s">
        <v>253</v>
      </c>
      <c r="AQ11" s="655"/>
      <c r="AR11" s="655"/>
      <c r="AS11" s="655"/>
      <c r="AT11" s="655"/>
      <c r="AU11" s="655"/>
      <c r="AV11" s="655"/>
      <c r="AW11" s="655"/>
      <c r="AX11" s="655"/>
      <c r="AY11" s="655"/>
      <c r="AZ11" s="655"/>
      <c r="BA11" s="655"/>
      <c r="BB11" s="655"/>
      <c r="BC11" s="655"/>
      <c r="BD11" s="655"/>
      <c r="BE11" s="655"/>
      <c r="BF11" s="656"/>
      <c r="BG11" s="657">
        <v>44168</v>
      </c>
      <c r="BH11" s="658"/>
      <c r="BI11" s="658"/>
      <c r="BJ11" s="658"/>
      <c r="BK11" s="658"/>
      <c r="BL11" s="658"/>
      <c r="BM11" s="658"/>
      <c r="BN11" s="659"/>
      <c r="BO11" s="695">
        <v>4.5999999999999996</v>
      </c>
      <c r="BP11" s="695"/>
      <c r="BQ11" s="695"/>
      <c r="BR11" s="695"/>
      <c r="BS11" s="696" t="s">
        <v>130</v>
      </c>
      <c r="BT11" s="696"/>
      <c r="BU11" s="696"/>
      <c r="BV11" s="696"/>
      <c r="BW11" s="696"/>
      <c r="BX11" s="696"/>
      <c r="BY11" s="696"/>
      <c r="BZ11" s="696"/>
      <c r="CA11" s="696"/>
      <c r="CB11" s="731"/>
      <c r="CD11" s="654" t="s">
        <v>254</v>
      </c>
      <c r="CE11" s="655"/>
      <c r="CF11" s="655"/>
      <c r="CG11" s="655"/>
      <c r="CH11" s="655"/>
      <c r="CI11" s="655"/>
      <c r="CJ11" s="655"/>
      <c r="CK11" s="655"/>
      <c r="CL11" s="655"/>
      <c r="CM11" s="655"/>
      <c r="CN11" s="655"/>
      <c r="CO11" s="655"/>
      <c r="CP11" s="655"/>
      <c r="CQ11" s="656"/>
      <c r="CR11" s="657">
        <v>194024</v>
      </c>
      <c r="CS11" s="658"/>
      <c r="CT11" s="658"/>
      <c r="CU11" s="658"/>
      <c r="CV11" s="658"/>
      <c r="CW11" s="658"/>
      <c r="CX11" s="658"/>
      <c r="CY11" s="659"/>
      <c r="CZ11" s="695">
        <v>5.5</v>
      </c>
      <c r="DA11" s="695"/>
      <c r="DB11" s="695"/>
      <c r="DC11" s="695"/>
      <c r="DD11" s="663">
        <v>24887</v>
      </c>
      <c r="DE11" s="658"/>
      <c r="DF11" s="658"/>
      <c r="DG11" s="658"/>
      <c r="DH11" s="658"/>
      <c r="DI11" s="658"/>
      <c r="DJ11" s="658"/>
      <c r="DK11" s="658"/>
      <c r="DL11" s="658"/>
      <c r="DM11" s="658"/>
      <c r="DN11" s="658"/>
      <c r="DO11" s="658"/>
      <c r="DP11" s="659"/>
      <c r="DQ11" s="663">
        <v>113317</v>
      </c>
      <c r="DR11" s="658"/>
      <c r="DS11" s="658"/>
      <c r="DT11" s="658"/>
      <c r="DU11" s="658"/>
      <c r="DV11" s="658"/>
      <c r="DW11" s="658"/>
      <c r="DX11" s="658"/>
      <c r="DY11" s="658"/>
      <c r="DZ11" s="658"/>
      <c r="EA11" s="658"/>
      <c r="EB11" s="658"/>
      <c r="EC11" s="694"/>
    </row>
    <row r="12" spans="2:143" ht="11.25" customHeight="1" x14ac:dyDescent="0.15">
      <c r="B12" s="654" t="s">
        <v>255</v>
      </c>
      <c r="C12" s="655"/>
      <c r="D12" s="655"/>
      <c r="E12" s="655"/>
      <c r="F12" s="655"/>
      <c r="G12" s="655"/>
      <c r="H12" s="655"/>
      <c r="I12" s="655"/>
      <c r="J12" s="655"/>
      <c r="K12" s="655"/>
      <c r="L12" s="655"/>
      <c r="M12" s="655"/>
      <c r="N12" s="655"/>
      <c r="O12" s="655"/>
      <c r="P12" s="655"/>
      <c r="Q12" s="656"/>
      <c r="R12" s="657" t="s">
        <v>130</v>
      </c>
      <c r="S12" s="658"/>
      <c r="T12" s="658"/>
      <c r="U12" s="658"/>
      <c r="V12" s="658"/>
      <c r="W12" s="658"/>
      <c r="X12" s="658"/>
      <c r="Y12" s="659"/>
      <c r="Z12" s="695" t="s">
        <v>233</v>
      </c>
      <c r="AA12" s="695"/>
      <c r="AB12" s="695"/>
      <c r="AC12" s="695"/>
      <c r="AD12" s="696" t="s">
        <v>233</v>
      </c>
      <c r="AE12" s="696"/>
      <c r="AF12" s="696"/>
      <c r="AG12" s="696"/>
      <c r="AH12" s="696"/>
      <c r="AI12" s="696"/>
      <c r="AJ12" s="696"/>
      <c r="AK12" s="696"/>
      <c r="AL12" s="660" t="s">
        <v>130</v>
      </c>
      <c r="AM12" s="661"/>
      <c r="AN12" s="661"/>
      <c r="AO12" s="697"/>
      <c r="AP12" s="654" t="s">
        <v>256</v>
      </c>
      <c r="AQ12" s="655"/>
      <c r="AR12" s="655"/>
      <c r="AS12" s="655"/>
      <c r="AT12" s="655"/>
      <c r="AU12" s="655"/>
      <c r="AV12" s="655"/>
      <c r="AW12" s="655"/>
      <c r="AX12" s="655"/>
      <c r="AY12" s="655"/>
      <c r="AZ12" s="655"/>
      <c r="BA12" s="655"/>
      <c r="BB12" s="655"/>
      <c r="BC12" s="655"/>
      <c r="BD12" s="655"/>
      <c r="BE12" s="655"/>
      <c r="BF12" s="656"/>
      <c r="BG12" s="657">
        <v>546987</v>
      </c>
      <c r="BH12" s="658"/>
      <c r="BI12" s="658"/>
      <c r="BJ12" s="658"/>
      <c r="BK12" s="658"/>
      <c r="BL12" s="658"/>
      <c r="BM12" s="658"/>
      <c r="BN12" s="659"/>
      <c r="BO12" s="695">
        <v>56.7</v>
      </c>
      <c r="BP12" s="695"/>
      <c r="BQ12" s="695"/>
      <c r="BR12" s="695"/>
      <c r="BS12" s="696" t="s">
        <v>233</v>
      </c>
      <c r="BT12" s="696"/>
      <c r="BU12" s="696"/>
      <c r="BV12" s="696"/>
      <c r="BW12" s="696"/>
      <c r="BX12" s="696"/>
      <c r="BY12" s="696"/>
      <c r="BZ12" s="696"/>
      <c r="CA12" s="696"/>
      <c r="CB12" s="731"/>
      <c r="CD12" s="654" t="s">
        <v>257</v>
      </c>
      <c r="CE12" s="655"/>
      <c r="CF12" s="655"/>
      <c r="CG12" s="655"/>
      <c r="CH12" s="655"/>
      <c r="CI12" s="655"/>
      <c r="CJ12" s="655"/>
      <c r="CK12" s="655"/>
      <c r="CL12" s="655"/>
      <c r="CM12" s="655"/>
      <c r="CN12" s="655"/>
      <c r="CO12" s="655"/>
      <c r="CP12" s="655"/>
      <c r="CQ12" s="656"/>
      <c r="CR12" s="657">
        <v>15614</v>
      </c>
      <c r="CS12" s="658"/>
      <c r="CT12" s="658"/>
      <c r="CU12" s="658"/>
      <c r="CV12" s="658"/>
      <c r="CW12" s="658"/>
      <c r="CX12" s="658"/>
      <c r="CY12" s="659"/>
      <c r="CZ12" s="695">
        <v>0.4</v>
      </c>
      <c r="DA12" s="695"/>
      <c r="DB12" s="695"/>
      <c r="DC12" s="695"/>
      <c r="DD12" s="663" t="s">
        <v>130</v>
      </c>
      <c r="DE12" s="658"/>
      <c r="DF12" s="658"/>
      <c r="DG12" s="658"/>
      <c r="DH12" s="658"/>
      <c r="DI12" s="658"/>
      <c r="DJ12" s="658"/>
      <c r="DK12" s="658"/>
      <c r="DL12" s="658"/>
      <c r="DM12" s="658"/>
      <c r="DN12" s="658"/>
      <c r="DO12" s="658"/>
      <c r="DP12" s="659"/>
      <c r="DQ12" s="663">
        <v>6864</v>
      </c>
      <c r="DR12" s="658"/>
      <c r="DS12" s="658"/>
      <c r="DT12" s="658"/>
      <c r="DU12" s="658"/>
      <c r="DV12" s="658"/>
      <c r="DW12" s="658"/>
      <c r="DX12" s="658"/>
      <c r="DY12" s="658"/>
      <c r="DZ12" s="658"/>
      <c r="EA12" s="658"/>
      <c r="EB12" s="658"/>
      <c r="EC12" s="694"/>
    </row>
    <row r="13" spans="2:143" ht="11.25" customHeight="1" x14ac:dyDescent="0.15">
      <c r="B13" s="654" t="s">
        <v>258</v>
      </c>
      <c r="C13" s="655"/>
      <c r="D13" s="655"/>
      <c r="E13" s="655"/>
      <c r="F13" s="655"/>
      <c r="G13" s="655"/>
      <c r="H13" s="655"/>
      <c r="I13" s="655"/>
      <c r="J13" s="655"/>
      <c r="K13" s="655"/>
      <c r="L13" s="655"/>
      <c r="M13" s="655"/>
      <c r="N13" s="655"/>
      <c r="O13" s="655"/>
      <c r="P13" s="655"/>
      <c r="Q13" s="656"/>
      <c r="R13" s="657" t="s">
        <v>130</v>
      </c>
      <c r="S13" s="658"/>
      <c r="T13" s="658"/>
      <c r="U13" s="658"/>
      <c r="V13" s="658"/>
      <c r="W13" s="658"/>
      <c r="X13" s="658"/>
      <c r="Y13" s="659"/>
      <c r="Z13" s="695" t="s">
        <v>130</v>
      </c>
      <c r="AA13" s="695"/>
      <c r="AB13" s="695"/>
      <c r="AC13" s="695"/>
      <c r="AD13" s="696" t="s">
        <v>130</v>
      </c>
      <c r="AE13" s="696"/>
      <c r="AF13" s="696"/>
      <c r="AG13" s="696"/>
      <c r="AH13" s="696"/>
      <c r="AI13" s="696"/>
      <c r="AJ13" s="696"/>
      <c r="AK13" s="696"/>
      <c r="AL13" s="660" t="s">
        <v>233</v>
      </c>
      <c r="AM13" s="661"/>
      <c r="AN13" s="661"/>
      <c r="AO13" s="697"/>
      <c r="AP13" s="654" t="s">
        <v>259</v>
      </c>
      <c r="AQ13" s="655"/>
      <c r="AR13" s="655"/>
      <c r="AS13" s="655"/>
      <c r="AT13" s="655"/>
      <c r="AU13" s="655"/>
      <c r="AV13" s="655"/>
      <c r="AW13" s="655"/>
      <c r="AX13" s="655"/>
      <c r="AY13" s="655"/>
      <c r="AZ13" s="655"/>
      <c r="BA13" s="655"/>
      <c r="BB13" s="655"/>
      <c r="BC13" s="655"/>
      <c r="BD13" s="655"/>
      <c r="BE13" s="655"/>
      <c r="BF13" s="656"/>
      <c r="BG13" s="657">
        <v>527815</v>
      </c>
      <c r="BH13" s="658"/>
      <c r="BI13" s="658"/>
      <c r="BJ13" s="658"/>
      <c r="BK13" s="658"/>
      <c r="BL13" s="658"/>
      <c r="BM13" s="658"/>
      <c r="BN13" s="659"/>
      <c r="BO13" s="695">
        <v>54.7</v>
      </c>
      <c r="BP13" s="695"/>
      <c r="BQ13" s="695"/>
      <c r="BR13" s="695"/>
      <c r="BS13" s="696" t="s">
        <v>130</v>
      </c>
      <c r="BT13" s="696"/>
      <c r="BU13" s="696"/>
      <c r="BV13" s="696"/>
      <c r="BW13" s="696"/>
      <c r="BX13" s="696"/>
      <c r="BY13" s="696"/>
      <c r="BZ13" s="696"/>
      <c r="CA13" s="696"/>
      <c r="CB13" s="731"/>
      <c r="CD13" s="654" t="s">
        <v>260</v>
      </c>
      <c r="CE13" s="655"/>
      <c r="CF13" s="655"/>
      <c r="CG13" s="655"/>
      <c r="CH13" s="655"/>
      <c r="CI13" s="655"/>
      <c r="CJ13" s="655"/>
      <c r="CK13" s="655"/>
      <c r="CL13" s="655"/>
      <c r="CM13" s="655"/>
      <c r="CN13" s="655"/>
      <c r="CO13" s="655"/>
      <c r="CP13" s="655"/>
      <c r="CQ13" s="656"/>
      <c r="CR13" s="657">
        <v>453055</v>
      </c>
      <c r="CS13" s="658"/>
      <c r="CT13" s="658"/>
      <c r="CU13" s="658"/>
      <c r="CV13" s="658"/>
      <c r="CW13" s="658"/>
      <c r="CX13" s="658"/>
      <c r="CY13" s="659"/>
      <c r="CZ13" s="695">
        <v>12.9</v>
      </c>
      <c r="DA13" s="695"/>
      <c r="DB13" s="695"/>
      <c r="DC13" s="695"/>
      <c r="DD13" s="663">
        <v>207445</v>
      </c>
      <c r="DE13" s="658"/>
      <c r="DF13" s="658"/>
      <c r="DG13" s="658"/>
      <c r="DH13" s="658"/>
      <c r="DI13" s="658"/>
      <c r="DJ13" s="658"/>
      <c r="DK13" s="658"/>
      <c r="DL13" s="658"/>
      <c r="DM13" s="658"/>
      <c r="DN13" s="658"/>
      <c r="DO13" s="658"/>
      <c r="DP13" s="659"/>
      <c r="DQ13" s="663">
        <v>281826</v>
      </c>
      <c r="DR13" s="658"/>
      <c r="DS13" s="658"/>
      <c r="DT13" s="658"/>
      <c r="DU13" s="658"/>
      <c r="DV13" s="658"/>
      <c r="DW13" s="658"/>
      <c r="DX13" s="658"/>
      <c r="DY13" s="658"/>
      <c r="DZ13" s="658"/>
      <c r="EA13" s="658"/>
      <c r="EB13" s="658"/>
      <c r="EC13" s="694"/>
    </row>
    <row r="14" spans="2:143" ht="11.25" customHeight="1" x14ac:dyDescent="0.15">
      <c r="B14" s="654" t="s">
        <v>261</v>
      </c>
      <c r="C14" s="655"/>
      <c r="D14" s="655"/>
      <c r="E14" s="655"/>
      <c r="F14" s="655"/>
      <c r="G14" s="655"/>
      <c r="H14" s="655"/>
      <c r="I14" s="655"/>
      <c r="J14" s="655"/>
      <c r="K14" s="655"/>
      <c r="L14" s="655"/>
      <c r="M14" s="655"/>
      <c r="N14" s="655"/>
      <c r="O14" s="655"/>
      <c r="P14" s="655"/>
      <c r="Q14" s="656"/>
      <c r="R14" s="657">
        <v>41</v>
      </c>
      <c r="S14" s="658"/>
      <c r="T14" s="658"/>
      <c r="U14" s="658"/>
      <c r="V14" s="658"/>
      <c r="W14" s="658"/>
      <c r="X14" s="658"/>
      <c r="Y14" s="659"/>
      <c r="Z14" s="695">
        <v>0</v>
      </c>
      <c r="AA14" s="695"/>
      <c r="AB14" s="695"/>
      <c r="AC14" s="695"/>
      <c r="AD14" s="696">
        <v>41</v>
      </c>
      <c r="AE14" s="696"/>
      <c r="AF14" s="696"/>
      <c r="AG14" s="696"/>
      <c r="AH14" s="696"/>
      <c r="AI14" s="696"/>
      <c r="AJ14" s="696"/>
      <c r="AK14" s="696"/>
      <c r="AL14" s="660">
        <v>0</v>
      </c>
      <c r="AM14" s="661"/>
      <c r="AN14" s="661"/>
      <c r="AO14" s="697"/>
      <c r="AP14" s="654" t="s">
        <v>262</v>
      </c>
      <c r="AQ14" s="655"/>
      <c r="AR14" s="655"/>
      <c r="AS14" s="655"/>
      <c r="AT14" s="655"/>
      <c r="AU14" s="655"/>
      <c r="AV14" s="655"/>
      <c r="AW14" s="655"/>
      <c r="AX14" s="655"/>
      <c r="AY14" s="655"/>
      <c r="AZ14" s="655"/>
      <c r="BA14" s="655"/>
      <c r="BB14" s="655"/>
      <c r="BC14" s="655"/>
      <c r="BD14" s="655"/>
      <c r="BE14" s="655"/>
      <c r="BF14" s="656"/>
      <c r="BG14" s="657">
        <v>22260</v>
      </c>
      <c r="BH14" s="658"/>
      <c r="BI14" s="658"/>
      <c r="BJ14" s="658"/>
      <c r="BK14" s="658"/>
      <c r="BL14" s="658"/>
      <c r="BM14" s="658"/>
      <c r="BN14" s="659"/>
      <c r="BO14" s="695">
        <v>2.2999999999999998</v>
      </c>
      <c r="BP14" s="695"/>
      <c r="BQ14" s="695"/>
      <c r="BR14" s="695"/>
      <c r="BS14" s="696" t="s">
        <v>233</v>
      </c>
      <c r="BT14" s="696"/>
      <c r="BU14" s="696"/>
      <c r="BV14" s="696"/>
      <c r="BW14" s="696"/>
      <c r="BX14" s="696"/>
      <c r="BY14" s="696"/>
      <c r="BZ14" s="696"/>
      <c r="CA14" s="696"/>
      <c r="CB14" s="731"/>
      <c r="CD14" s="654" t="s">
        <v>263</v>
      </c>
      <c r="CE14" s="655"/>
      <c r="CF14" s="655"/>
      <c r="CG14" s="655"/>
      <c r="CH14" s="655"/>
      <c r="CI14" s="655"/>
      <c r="CJ14" s="655"/>
      <c r="CK14" s="655"/>
      <c r="CL14" s="655"/>
      <c r="CM14" s="655"/>
      <c r="CN14" s="655"/>
      <c r="CO14" s="655"/>
      <c r="CP14" s="655"/>
      <c r="CQ14" s="656"/>
      <c r="CR14" s="657">
        <v>183549</v>
      </c>
      <c r="CS14" s="658"/>
      <c r="CT14" s="658"/>
      <c r="CU14" s="658"/>
      <c r="CV14" s="658"/>
      <c r="CW14" s="658"/>
      <c r="CX14" s="658"/>
      <c r="CY14" s="659"/>
      <c r="CZ14" s="695">
        <v>5.2</v>
      </c>
      <c r="DA14" s="695"/>
      <c r="DB14" s="695"/>
      <c r="DC14" s="695"/>
      <c r="DD14" s="663">
        <v>81191</v>
      </c>
      <c r="DE14" s="658"/>
      <c r="DF14" s="658"/>
      <c r="DG14" s="658"/>
      <c r="DH14" s="658"/>
      <c r="DI14" s="658"/>
      <c r="DJ14" s="658"/>
      <c r="DK14" s="658"/>
      <c r="DL14" s="658"/>
      <c r="DM14" s="658"/>
      <c r="DN14" s="658"/>
      <c r="DO14" s="658"/>
      <c r="DP14" s="659"/>
      <c r="DQ14" s="663">
        <v>99788</v>
      </c>
      <c r="DR14" s="658"/>
      <c r="DS14" s="658"/>
      <c r="DT14" s="658"/>
      <c r="DU14" s="658"/>
      <c r="DV14" s="658"/>
      <c r="DW14" s="658"/>
      <c r="DX14" s="658"/>
      <c r="DY14" s="658"/>
      <c r="DZ14" s="658"/>
      <c r="EA14" s="658"/>
      <c r="EB14" s="658"/>
      <c r="EC14" s="694"/>
    </row>
    <row r="15" spans="2:143" ht="11.25" customHeight="1" x14ac:dyDescent="0.15">
      <c r="B15" s="654" t="s">
        <v>264</v>
      </c>
      <c r="C15" s="655"/>
      <c r="D15" s="655"/>
      <c r="E15" s="655"/>
      <c r="F15" s="655"/>
      <c r="G15" s="655"/>
      <c r="H15" s="655"/>
      <c r="I15" s="655"/>
      <c r="J15" s="655"/>
      <c r="K15" s="655"/>
      <c r="L15" s="655"/>
      <c r="M15" s="655"/>
      <c r="N15" s="655"/>
      <c r="O15" s="655"/>
      <c r="P15" s="655"/>
      <c r="Q15" s="656"/>
      <c r="R15" s="657" t="s">
        <v>233</v>
      </c>
      <c r="S15" s="658"/>
      <c r="T15" s="658"/>
      <c r="U15" s="658"/>
      <c r="V15" s="658"/>
      <c r="W15" s="658"/>
      <c r="X15" s="658"/>
      <c r="Y15" s="659"/>
      <c r="Z15" s="695" t="s">
        <v>233</v>
      </c>
      <c r="AA15" s="695"/>
      <c r="AB15" s="695"/>
      <c r="AC15" s="695"/>
      <c r="AD15" s="696" t="s">
        <v>130</v>
      </c>
      <c r="AE15" s="696"/>
      <c r="AF15" s="696"/>
      <c r="AG15" s="696"/>
      <c r="AH15" s="696"/>
      <c r="AI15" s="696"/>
      <c r="AJ15" s="696"/>
      <c r="AK15" s="696"/>
      <c r="AL15" s="660" t="s">
        <v>130</v>
      </c>
      <c r="AM15" s="661"/>
      <c r="AN15" s="661"/>
      <c r="AO15" s="697"/>
      <c r="AP15" s="654" t="s">
        <v>265</v>
      </c>
      <c r="AQ15" s="655"/>
      <c r="AR15" s="655"/>
      <c r="AS15" s="655"/>
      <c r="AT15" s="655"/>
      <c r="AU15" s="655"/>
      <c r="AV15" s="655"/>
      <c r="AW15" s="655"/>
      <c r="AX15" s="655"/>
      <c r="AY15" s="655"/>
      <c r="AZ15" s="655"/>
      <c r="BA15" s="655"/>
      <c r="BB15" s="655"/>
      <c r="BC15" s="655"/>
      <c r="BD15" s="655"/>
      <c r="BE15" s="655"/>
      <c r="BF15" s="656"/>
      <c r="BG15" s="657">
        <v>30941</v>
      </c>
      <c r="BH15" s="658"/>
      <c r="BI15" s="658"/>
      <c r="BJ15" s="658"/>
      <c r="BK15" s="658"/>
      <c r="BL15" s="658"/>
      <c r="BM15" s="658"/>
      <c r="BN15" s="659"/>
      <c r="BO15" s="695">
        <v>3.2</v>
      </c>
      <c r="BP15" s="695"/>
      <c r="BQ15" s="695"/>
      <c r="BR15" s="695"/>
      <c r="BS15" s="696" t="s">
        <v>233</v>
      </c>
      <c r="BT15" s="696"/>
      <c r="BU15" s="696"/>
      <c r="BV15" s="696"/>
      <c r="BW15" s="696"/>
      <c r="BX15" s="696"/>
      <c r="BY15" s="696"/>
      <c r="BZ15" s="696"/>
      <c r="CA15" s="696"/>
      <c r="CB15" s="731"/>
      <c r="CD15" s="654" t="s">
        <v>266</v>
      </c>
      <c r="CE15" s="655"/>
      <c r="CF15" s="655"/>
      <c r="CG15" s="655"/>
      <c r="CH15" s="655"/>
      <c r="CI15" s="655"/>
      <c r="CJ15" s="655"/>
      <c r="CK15" s="655"/>
      <c r="CL15" s="655"/>
      <c r="CM15" s="655"/>
      <c r="CN15" s="655"/>
      <c r="CO15" s="655"/>
      <c r="CP15" s="655"/>
      <c r="CQ15" s="656"/>
      <c r="CR15" s="657">
        <v>322039</v>
      </c>
      <c r="CS15" s="658"/>
      <c r="CT15" s="658"/>
      <c r="CU15" s="658"/>
      <c r="CV15" s="658"/>
      <c r="CW15" s="658"/>
      <c r="CX15" s="658"/>
      <c r="CY15" s="659"/>
      <c r="CZ15" s="695">
        <v>9.1</v>
      </c>
      <c r="DA15" s="695"/>
      <c r="DB15" s="695"/>
      <c r="DC15" s="695"/>
      <c r="DD15" s="663">
        <v>23501</v>
      </c>
      <c r="DE15" s="658"/>
      <c r="DF15" s="658"/>
      <c r="DG15" s="658"/>
      <c r="DH15" s="658"/>
      <c r="DI15" s="658"/>
      <c r="DJ15" s="658"/>
      <c r="DK15" s="658"/>
      <c r="DL15" s="658"/>
      <c r="DM15" s="658"/>
      <c r="DN15" s="658"/>
      <c r="DO15" s="658"/>
      <c r="DP15" s="659"/>
      <c r="DQ15" s="663">
        <v>304688</v>
      </c>
      <c r="DR15" s="658"/>
      <c r="DS15" s="658"/>
      <c r="DT15" s="658"/>
      <c r="DU15" s="658"/>
      <c r="DV15" s="658"/>
      <c r="DW15" s="658"/>
      <c r="DX15" s="658"/>
      <c r="DY15" s="658"/>
      <c r="DZ15" s="658"/>
      <c r="EA15" s="658"/>
      <c r="EB15" s="658"/>
      <c r="EC15" s="694"/>
    </row>
    <row r="16" spans="2:143" ht="11.25" customHeight="1" x14ac:dyDescent="0.15">
      <c r="B16" s="654" t="s">
        <v>267</v>
      </c>
      <c r="C16" s="655"/>
      <c r="D16" s="655"/>
      <c r="E16" s="655"/>
      <c r="F16" s="655"/>
      <c r="G16" s="655"/>
      <c r="H16" s="655"/>
      <c r="I16" s="655"/>
      <c r="J16" s="655"/>
      <c r="K16" s="655"/>
      <c r="L16" s="655"/>
      <c r="M16" s="655"/>
      <c r="N16" s="655"/>
      <c r="O16" s="655"/>
      <c r="P16" s="655"/>
      <c r="Q16" s="656"/>
      <c r="R16" s="657">
        <v>4753</v>
      </c>
      <c r="S16" s="658"/>
      <c r="T16" s="658"/>
      <c r="U16" s="658"/>
      <c r="V16" s="658"/>
      <c r="W16" s="658"/>
      <c r="X16" s="658"/>
      <c r="Y16" s="659"/>
      <c r="Z16" s="695">
        <v>0.1</v>
      </c>
      <c r="AA16" s="695"/>
      <c r="AB16" s="695"/>
      <c r="AC16" s="695"/>
      <c r="AD16" s="696">
        <v>4753</v>
      </c>
      <c r="AE16" s="696"/>
      <c r="AF16" s="696"/>
      <c r="AG16" s="696"/>
      <c r="AH16" s="696"/>
      <c r="AI16" s="696"/>
      <c r="AJ16" s="696"/>
      <c r="AK16" s="696"/>
      <c r="AL16" s="660">
        <v>0.2</v>
      </c>
      <c r="AM16" s="661"/>
      <c r="AN16" s="661"/>
      <c r="AO16" s="697"/>
      <c r="AP16" s="654" t="s">
        <v>268</v>
      </c>
      <c r="AQ16" s="655"/>
      <c r="AR16" s="655"/>
      <c r="AS16" s="655"/>
      <c r="AT16" s="655"/>
      <c r="AU16" s="655"/>
      <c r="AV16" s="655"/>
      <c r="AW16" s="655"/>
      <c r="AX16" s="655"/>
      <c r="AY16" s="655"/>
      <c r="AZ16" s="655"/>
      <c r="BA16" s="655"/>
      <c r="BB16" s="655"/>
      <c r="BC16" s="655"/>
      <c r="BD16" s="655"/>
      <c r="BE16" s="655"/>
      <c r="BF16" s="656"/>
      <c r="BG16" s="657" t="s">
        <v>130</v>
      </c>
      <c r="BH16" s="658"/>
      <c r="BI16" s="658"/>
      <c r="BJ16" s="658"/>
      <c r="BK16" s="658"/>
      <c r="BL16" s="658"/>
      <c r="BM16" s="658"/>
      <c r="BN16" s="659"/>
      <c r="BO16" s="695" t="s">
        <v>233</v>
      </c>
      <c r="BP16" s="695"/>
      <c r="BQ16" s="695"/>
      <c r="BR16" s="695"/>
      <c r="BS16" s="696" t="s">
        <v>130</v>
      </c>
      <c r="BT16" s="696"/>
      <c r="BU16" s="696"/>
      <c r="BV16" s="696"/>
      <c r="BW16" s="696"/>
      <c r="BX16" s="696"/>
      <c r="BY16" s="696"/>
      <c r="BZ16" s="696"/>
      <c r="CA16" s="696"/>
      <c r="CB16" s="731"/>
      <c r="CD16" s="654" t="s">
        <v>269</v>
      </c>
      <c r="CE16" s="655"/>
      <c r="CF16" s="655"/>
      <c r="CG16" s="655"/>
      <c r="CH16" s="655"/>
      <c r="CI16" s="655"/>
      <c r="CJ16" s="655"/>
      <c r="CK16" s="655"/>
      <c r="CL16" s="655"/>
      <c r="CM16" s="655"/>
      <c r="CN16" s="655"/>
      <c r="CO16" s="655"/>
      <c r="CP16" s="655"/>
      <c r="CQ16" s="656"/>
      <c r="CR16" s="657" t="s">
        <v>130</v>
      </c>
      <c r="CS16" s="658"/>
      <c r="CT16" s="658"/>
      <c r="CU16" s="658"/>
      <c r="CV16" s="658"/>
      <c r="CW16" s="658"/>
      <c r="CX16" s="658"/>
      <c r="CY16" s="659"/>
      <c r="CZ16" s="695" t="s">
        <v>130</v>
      </c>
      <c r="DA16" s="695"/>
      <c r="DB16" s="695"/>
      <c r="DC16" s="695"/>
      <c r="DD16" s="663" t="s">
        <v>130</v>
      </c>
      <c r="DE16" s="658"/>
      <c r="DF16" s="658"/>
      <c r="DG16" s="658"/>
      <c r="DH16" s="658"/>
      <c r="DI16" s="658"/>
      <c r="DJ16" s="658"/>
      <c r="DK16" s="658"/>
      <c r="DL16" s="658"/>
      <c r="DM16" s="658"/>
      <c r="DN16" s="658"/>
      <c r="DO16" s="658"/>
      <c r="DP16" s="659"/>
      <c r="DQ16" s="663" t="s">
        <v>130</v>
      </c>
      <c r="DR16" s="658"/>
      <c r="DS16" s="658"/>
      <c r="DT16" s="658"/>
      <c r="DU16" s="658"/>
      <c r="DV16" s="658"/>
      <c r="DW16" s="658"/>
      <c r="DX16" s="658"/>
      <c r="DY16" s="658"/>
      <c r="DZ16" s="658"/>
      <c r="EA16" s="658"/>
      <c r="EB16" s="658"/>
      <c r="EC16" s="694"/>
    </row>
    <row r="17" spans="2:133" ht="11.25" customHeight="1" x14ac:dyDescent="0.15">
      <c r="B17" s="654" t="s">
        <v>270</v>
      </c>
      <c r="C17" s="655"/>
      <c r="D17" s="655"/>
      <c r="E17" s="655"/>
      <c r="F17" s="655"/>
      <c r="G17" s="655"/>
      <c r="H17" s="655"/>
      <c r="I17" s="655"/>
      <c r="J17" s="655"/>
      <c r="K17" s="655"/>
      <c r="L17" s="655"/>
      <c r="M17" s="655"/>
      <c r="N17" s="655"/>
      <c r="O17" s="655"/>
      <c r="P17" s="655"/>
      <c r="Q17" s="656"/>
      <c r="R17" s="657">
        <v>37516</v>
      </c>
      <c r="S17" s="658"/>
      <c r="T17" s="658"/>
      <c r="U17" s="658"/>
      <c r="V17" s="658"/>
      <c r="W17" s="658"/>
      <c r="X17" s="658"/>
      <c r="Y17" s="659"/>
      <c r="Z17" s="695">
        <v>1</v>
      </c>
      <c r="AA17" s="695"/>
      <c r="AB17" s="695"/>
      <c r="AC17" s="695"/>
      <c r="AD17" s="696">
        <v>37516</v>
      </c>
      <c r="AE17" s="696"/>
      <c r="AF17" s="696"/>
      <c r="AG17" s="696"/>
      <c r="AH17" s="696"/>
      <c r="AI17" s="696"/>
      <c r="AJ17" s="696"/>
      <c r="AK17" s="696"/>
      <c r="AL17" s="660">
        <v>1.6</v>
      </c>
      <c r="AM17" s="661"/>
      <c r="AN17" s="661"/>
      <c r="AO17" s="697"/>
      <c r="AP17" s="654" t="s">
        <v>271</v>
      </c>
      <c r="AQ17" s="655"/>
      <c r="AR17" s="655"/>
      <c r="AS17" s="655"/>
      <c r="AT17" s="655"/>
      <c r="AU17" s="655"/>
      <c r="AV17" s="655"/>
      <c r="AW17" s="655"/>
      <c r="AX17" s="655"/>
      <c r="AY17" s="655"/>
      <c r="AZ17" s="655"/>
      <c r="BA17" s="655"/>
      <c r="BB17" s="655"/>
      <c r="BC17" s="655"/>
      <c r="BD17" s="655"/>
      <c r="BE17" s="655"/>
      <c r="BF17" s="656"/>
      <c r="BG17" s="657" t="s">
        <v>233</v>
      </c>
      <c r="BH17" s="658"/>
      <c r="BI17" s="658"/>
      <c r="BJ17" s="658"/>
      <c r="BK17" s="658"/>
      <c r="BL17" s="658"/>
      <c r="BM17" s="658"/>
      <c r="BN17" s="659"/>
      <c r="BO17" s="695" t="s">
        <v>130</v>
      </c>
      <c r="BP17" s="695"/>
      <c r="BQ17" s="695"/>
      <c r="BR17" s="695"/>
      <c r="BS17" s="696" t="s">
        <v>233</v>
      </c>
      <c r="BT17" s="696"/>
      <c r="BU17" s="696"/>
      <c r="BV17" s="696"/>
      <c r="BW17" s="696"/>
      <c r="BX17" s="696"/>
      <c r="BY17" s="696"/>
      <c r="BZ17" s="696"/>
      <c r="CA17" s="696"/>
      <c r="CB17" s="731"/>
      <c r="CD17" s="654" t="s">
        <v>272</v>
      </c>
      <c r="CE17" s="655"/>
      <c r="CF17" s="655"/>
      <c r="CG17" s="655"/>
      <c r="CH17" s="655"/>
      <c r="CI17" s="655"/>
      <c r="CJ17" s="655"/>
      <c r="CK17" s="655"/>
      <c r="CL17" s="655"/>
      <c r="CM17" s="655"/>
      <c r="CN17" s="655"/>
      <c r="CO17" s="655"/>
      <c r="CP17" s="655"/>
      <c r="CQ17" s="656"/>
      <c r="CR17" s="657">
        <v>244421</v>
      </c>
      <c r="CS17" s="658"/>
      <c r="CT17" s="658"/>
      <c r="CU17" s="658"/>
      <c r="CV17" s="658"/>
      <c r="CW17" s="658"/>
      <c r="CX17" s="658"/>
      <c r="CY17" s="659"/>
      <c r="CZ17" s="695">
        <v>6.9</v>
      </c>
      <c r="DA17" s="695"/>
      <c r="DB17" s="695"/>
      <c r="DC17" s="695"/>
      <c r="DD17" s="663" t="s">
        <v>130</v>
      </c>
      <c r="DE17" s="658"/>
      <c r="DF17" s="658"/>
      <c r="DG17" s="658"/>
      <c r="DH17" s="658"/>
      <c r="DI17" s="658"/>
      <c r="DJ17" s="658"/>
      <c r="DK17" s="658"/>
      <c r="DL17" s="658"/>
      <c r="DM17" s="658"/>
      <c r="DN17" s="658"/>
      <c r="DO17" s="658"/>
      <c r="DP17" s="659"/>
      <c r="DQ17" s="663">
        <v>241585</v>
      </c>
      <c r="DR17" s="658"/>
      <c r="DS17" s="658"/>
      <c r="DT17" s="658"/>
      <c r="DU17" s="658"/>
      <c r="DV17" s="658"/>
      <c r="DW17" s="658"/>
      <c r="DX17" s="658"/>
      <c r="DY17" s="658"/>
      <c r="DZ17" s="658"/>
      <c r="EA17" s="658"/>
      <c r="EB17" s="658"/>
      <c r="EC17" s="694"/>
    </row>
    <row r="18" spans="2:133" ht="11.25" customHeight="1" x14ac:dyDescent="0.15">
      <c r="B18" s="654" t="s">
        <v>273</v>
      </c>
      <c r="C18" s="655"/>
      <c r="D18" s="655"/>
      <c r="E18" s="655"/>
      <c r="F18" s="655"/>
      <c r="G18" s="655"/>
      <c r="H18" s="655"/>
      <c r="I18" s="655"/>
      <c r="J18" s="655"/>
      <c r="K18" s="655"/>
      <c r="L18" s="655"/>
      <c r="M18" s="655"/>
      <c r="N18" s="655"/>
      <c r="O18" s="655"/>
      <c r="P18" s="655"/>
      <c r="Q18" s="656"/>
      <c r="R18" s="657">
        <v>4450</v>
      </c>
      <c r="S18" s="658"/>
      <c r="T18" s="658"/>
      <c r="U18" s="658"/>
      <c r="V18" s="658"/>
      <c r="W18" s="658"/>
      <c r="X18" s="658"/>
      <c r="Y18" s="659"/>
      <c r="Z18" s="695">
        <v>0.1</v>
      </c>
      <c r="AA18" s="695"/>
      <c r="AB18" s="695"/>
      <c r="AC18" s="695"/>
      <c r="AD18" s="696">
        <v>4450</v>
      </c>
      <c r="AE18" s="696"/>
      <c r="AF18" s="696"/>
      <c r="AG18" s="696"/>
      <c r="AH18" s="696"/>
      <c r="AI18" s="696"/>
      <c r="AJ18" s="696"/>
      <c r="AK18" s="696"/>
      <c r="AL18" s="660">
        <v>0.2</v>
      </c>
      <c r="AM18" s="661"/>
      <c r="AN18" s="661"/>
      <c r="AO18" s="697"/>
      <c r="AP18" s="654" t="s">
        <v>274</v>
      </c>
      <c r="AQ18" s="655"/>
      <c r="AR18" s="655"/>
      <c r="AS18" s="655"/>
      <c r="AT18" s="655"/>
      <c r="AU18" s="655"/>
      <c r="AV18" s="655"/>
      <c r="AW18" s="655"/>
      <c r="AX18" s="655"/>
      <c r="AY18" s="655"/>
      <c r="AZ18" s="655"/>
      <c r="BA18" s="655"/>
      <c r="BB18" s="655"/>
      <c r="BC18" s="655"/>
      <c r="BD18" s="655"/>
      <c r="BE18" s="655"/>
      <c r="BF18" s="656"/>
      <c r="BG18" s="657" t="s">
        <v>130</v>
      </c>
      <c r="BH18" s="658"/>
      <c r="BI18" s="658"/>
      <c r="BJ18" s="658"/>
      <c r="BK18" s="658"/>
      <c r="BL18" s="658"/>
      <c r="BM18" s="658"/>
      <c r="BN18" s="659"/>
      <c r="BO18" s="695" t="s">
        <v>130</v>
      </c>
      <c r="BP18" s="695"/>
      <c r="BQ18" s="695"/>
      <c r="BR18" s="695"/>
      <c r="BS18" s="696" t="s">
        <v>233</v>
      </c>
      <c r="BT18" s="696"/>
      <c r="BU18" s="696"/>
      <c r="BV18" s="696"/>
      <c r="BW18" s="696"/>
      <c r="BX18" s="696"/>
      <c r="BY18" s="696"/>
      <c r="BZ18" s="696"/>
      <c r="CA18" s="696"/>
      <c r="CB18" s="731"/>
      <c r="CD18" s="654" t="s">
        <v>275</v>
      </c>
      <c r="CE18" s="655"/>
      <c r="CF18" s="655"/>
      <c r="CG18" s="655"/>
      <c r="CH18" s="655"/>
      <c r="CI18" s="655"/>
      <c r="CJ18" s="655"/>
      <c r="CK18" s="655"/>
      <c r="CL18" s="655"/>
      <c r="CM18" s="655"/>
      <c r="CN18" s="655"/>
      <c r="CO18" s="655"/>
      <c r="CP18" s="655"/>
      <c r="CQ18" s="656"/>
      <c r="CR18" s="657" t="s">
        <v>233</v>
      </c>
      <c r="CS18" s="658"/>
      <c r="CT18" s="658"/>
      <c r="CU18" s="658"/>
      <c r="CV18" s="658"/>
      <c r="CW18" s="658"/>
      <c r="CX18" s="658"/>
      <c r="CY18" s="659"/>
      <c r="CZ18" s="695" t="s">
        <v>233</v>
      </c>
      <c r="DA18" s="695"/>
      <c r="DB18" s="695"/>
      <c r="DC18" s="695"/>
      <c r="DD18" s="663" t="s">
        <v>130</v>
      </c>
      <c r="DE18" s="658"/>
      <c r="DF18" s="658"/>
      <c r="DG18" s="658"/>
      <c r="DH18" s="658"/>
      <c r="DI18" s="658"/>
      <c r="DJ18" s="658"/>
      <c r="DK18" s="658"/>
      <c r="DL18" s="658"/>
      <c r="DM18" s="658"/>
      <c r="DN18" s="658"/>
      <c r="DO18" s="658"/>
      <c r="DP18" s="659"/>
      <c r="DQ18" s="663" t="s">
        <v>233</v>
      </c>
      <c r="DR18" s="658"/>
      <c r="DS18" s="658"/>
      <c r="DT18" s="658"/>
      <c r="DU18" s="658"/>
      <c r="DV18" s="658"/>
      <c r="DW18" s="658"/>
      <c r="DX18" s="658"/>
      <c r="DY18" s="658"/>
      <c r="DZ18" s="658"/>
      <c r="EA18" s="658"/>
      <c r="EB18" s="658"/>
      <c r="EC18" s="694"/>
    </row>
    <row r="19" spans="2:133" ht="11.25" customHeight="1" x14ac:dyDescent="0.15">
      <c r="B19" s="654" t="s">
        <v>276</v>
      </c>
      <c r="C19" s="655"/>
      <c r="D19" s="655"/>
      <c r="E19" s="655"/>
      <c r="F19" s="655"/>
      <c r="G19" s="655"/>
      <c r="H19" s="655"/>
      <c r="I19" s="655"/>
      <c r="J19" s="655"/>
      <c r="K19" s="655"/>
      <c r="L19" s="655"/>
      <c r="M19" s="655"/>
      <c r="N19" s="655"/>
      <c r="O19" s="655"/>
      <c r="P19" s="655"/>
      <c r="Q19" s="656"/>
      <c r="R19" s="657">
        <v>4124</v>
      </c>
      <c r="S19" s="658"/>
      <c r="T19" s="658"/>
      <c r="U19" s="658"/>
      <c r="V19" s="658"/>
      <c r="W19" s="658"/>
      <c r="X19" s="658"/>
      <c r="Y19" s="659"/>
      <c r="Z19" s="695">
        <v>0.1</v>
      </c>
      <c r="AA19" s="695"/>
      <c r="AB19" s="695"/>
      <c r="AC19" s="695"/>
      <c r="AD19" s="696">
        <v>4124</v>
      </c>
      <c r="AE19" s="696"/>
      <c r="AF19" s="696"/>
      <c r="AG19" s="696"/>
      <c r="AH19" s="696"/>
      <c r="AI19" s="696"/>
      <c r="AJ19" s="696"/>
      <c r="AK19" s="696"/>
      <c r="AL19" s="660">
        <v>0.2</v>
      </c>
      <c r="AM19" s="661"/>
      <c r="AN19" s="661"/>
      <c r="AO19" s="697"/>
      <c r="AP19" s="654" t="s">
        <v>277</v>
      </c>
      <c r="AQ19" s="655"/>
      <c r="AR19" s="655"/>
      <c r="AS19" s="655"/>
      <c r="AT19" s="655"/>
      <c r="AU19" s="655"/>
      <c r="AV19" s="655"/>
      <c r="AW19" s="655"/>
      <c r="AX19" s="655"/>
      <c r="AY19" s="655"/>
      <c r="AZ19" s="655"/>
      <c r="BA19" s="655"/>
      <c r="BB19" s="655"/>
      <c r="BC19" s="655"/>
      <c r="BD19" s="655"/>
      <c r="BE19" s="655"/>
      <c r="BF19" s="656"/>
      <c r="BG19" s="657">
        <v>2931</v>
      </c>
      <c r="BH19" s="658"/>
      <c r="BI19" s="658"/>
      <c r="BJ19" s="658"/>
      <c r="BK19" s="658"/>
      <c r="BL19" s="658"/>
      <c r="BM19" s="658"/>
      <c r="BN19" s="659"/>
      <c r="BO19" s="695">
        <v>0.3</v>
      </c>
      <c r="BP19" s="695"/>
      <c r="BQ19" s="695"/>
      <c r="BR19" s="695"/>
      <c r="BS19" s="696" t="s">
        <v>233</v>
      </c>
      <c r="BT19" s="696"/>
      <c r="BU19" s="696"/>
      <c r="BV19" s="696"/>
      <c r="BW19" s="696"/>
      <c r="BX19" s="696"/>
      <c r="BY19" s="696"/>
      <c r="BZ19" s="696"/>
      <c r="CA19" s="696"/>
      <c r="CB19" s="731"/>
      <c r="CD19" s="654" t="s">
        <v>278</v>
      </c>
      <c r="CE19" s="655"/>
      <c r="CF19" s="655"/>
      <c r="CG19" s="655"/>
      <c r="CH19" s="655"/>
      <c r="CI19" s="655"/>
      <c r="CJ19" s="655"/>
      <c r="CK19" s="655"/>
      <c r="CL19" s="655"/>
      <c r="CM19" s="655"/>
      <c r="CN19" s="655"/>
      <c r="CO19" s="655"/>
      <c r="CP19" s="655"/>
      <c r="CQ19" s="656"/>
      <c r="CR19" s="657" t="s">
        <v>233</v>
      </c>
      <c r="CS19" s="658"/>
      <c r="CT19" s="658"/>
      <c r="CU19" s="658"/>
      <c r="CV19" s="658"/>
      <c r="CW19" s="658"/>
      <c r="CX19" s="658"/>
      <c r="CY19" s="659"/>
      <c r="CZ19" s="695" t="s">
        <v>233</v>
      </c>
      <c r="DA19" s="695"/>
      <c r="DB19" s="695"/>
      <c r="DC19" s="695"/>
      <c r="DD19" s="663" t="s">
        <v>233</v>
      </c>
      <c r="DE19" s="658"/>
      <c r="DF19" s="658"/>
      <c r="DG19" s="658"/>
      <c r="DH19" s="658"/>
      <c r="DI19" s="658"/>
      <c r="DJ19" s="658"/>
      <c r="DK19" s="658"/>
      <c r="DL19" s="658"/>
      <c r="DM19" s="658"/>
      <c r="DN19" s="658"/>
      <c r="DO19" s="658"/>
      <c r="DP19" s="659"/>
      <c r="DQ19" s="663" t="s">
        <v>233</v>
      </c>
      <c r="DR19" s="658"/>
      <c r="DS19" s="658"/>
      <c r="DT19" s="658"/>
      <c r="DU19" s="658"/>
      <c r="DV19" s="658"/>
      <c r="DW19" s="658"/>
      <c r="DX19" s="658"/>
      <c r="DY19" s="658"/>
      <c r="DZ19" s="658"/>
      <c r="EA19" s="658"/>
      <c r="EB19" s="658"/>
      <c r="EC19" s="694"/>
    </row>
    <row r="20" spans="2:133" ht="11.25" customHeight="1" x14ac:dyDescent="0.15">
      <c r="B20" s="732" t="s">
        <v>279</v>
      </c>
      <c r="C20" s="733"/>
      <c r="D20" s="733"/>
      <c r="E20" s="733"/>
      <c r="F20" s="733"/>
      <c r="G20" s="733"/>
      <c r="H20" s="733"/>
      <c r="I20" s="733"/>
      <c r="J20" s="733"/>
      <c r="K20" s="733"/>
      <c r="L20" s="733"/>
      <c r="M20" s="733"/>
      <c r="N20" s="733"/>
      <c r="O20" s="733"/>
      <c r="P20" s="733"/>
      <c r="Q20" s="734"/>
      <c r="R20" s="657">
        <v>326</v>
      </c>
      <c r="S20" s="658"/>
      <c r="T20" s="658"/>
      <c r="U20" s="658"/>
      <c r="V20" s="658"/>
      <c r="W20" s="658"/>
      <c r="X20" s="658"/>
      <c r="Y20" s="659"/>
      <c r="Z20" s="695">
        <v>0</v>
      </c>
      <c r="AA20" s="695"/>
      <c r="AB20" s="695"/>
      <c r="AC20" s="695"/>
      <c r="AD20" s="696">
        <v>326</v>
      </c>
      <c r="AE20" s="696"/>
      <c r="AF20" s="696"/>
      <c r="AG20" s="696"/>
      <c r="AH20" s="696"/>
      <c r="AI20" s="696"/>
      <c r="AJ20" s="696"/>
      <c r="AK20" s="696"/>
      <c r="AL20" s="660">
        <v>0</v>
      </c>
      <c r="AM20" s="661"/>
      <c r="AN20" s="661"/>
      <c r="AO20" s="697"/>
      <c r="AP20" s="654" t="s">
        <v>280</v>
      </c>
      <c r="AQ20" s="655"/>
      <c r="AR20" s="655"/>
      <c r="AS20" s="655"/>
      <c r="AT20" s="655"/>
      <c r="AU20" s="655"/>
      <c r="AV20" s="655"/>
      <c r="AW20" s="655"/>
      <c r="AX20" s="655"/>
      <c r="AY20" s="655"/>
      <c r="AZ20" s="655"/>
      <c r="BA20" s="655"/>
      <c r="BB20" s="655"/>
      <c r="BC20" s="655"/>
      <c r="BD20" s="655"/>
      <c r="BE20" s="655"/>
      <c r="BF20" s="656"/>
      <c r="BG20" s="657">
        <v>2931</v>
      </c>
      <c r="BH20" s="658"/>
      <c r="BI20" s="658"/>
      <c r="BJ20" s="658"/>
      <c r="BK20" s="658"/>
      <c r="BL20" s="658"/>
      <c r="BM20" s="658"/>
      <c r="BN20" s="659"/>
      <c r="BO20" s="695">
        <v>0.3</v>
      </c>
      <c r="BP20" s="695"/>
      <c r="BQ20" s="695"/>
      <c r="BR20" s="695"/>
      <c r="BS20" s="696" t="s">
        <v>233</v>
      </c>
      <c r="BT20" s="696"/>
      <c r="BU20" s="696"/>
      <c r="BV20" s="696"/>
      <c r="BW20" s="696"/>
      <c r="BX20" s="696"/>
      <c r="BY20" s="696"/>
      <c r="BZ20" s="696"/>
      <c r="CA20" s="696"/>
      <c r="CB20" s="731"/>
      <c r="CD20" s="654" t="s">
        <v>281</v>
      </c>
      <c r="CE20" s="655"/>
      <c r="CF20" s="655"/>
      <c r="CG20" s="655"/>
      <c r="CH20" s="655"/>
      <c r="CI20" s="655"/>
      <c r="CJ20" s="655"/>
      <c r="CK20" s="655"/>
      <c r="CL20" s="655"/>
      <c r="CM20" s="655"/>
      <c r="CN20" s="655"/>
      <c r="CO20" s="655"/>
      <c r="CP20" s="655"/>
      <c r="CQ20" s="656"/>
      <c r="CR20" s="657">
        <v>3525023</v>
      </c>
      <c r="CS20" s="658"/>
      <c r="CT20" s="658"/>
      <c r="CU20" s="658"/>
      <c r="CV20" s="658"/>
      <c r="CW20" s="658"/>
      <c r="CX20" s="658"/>
      <c r="CY20" s="659"/>
      <c r="CZ20" s="695">
        <v>100</v>
      </c>
      <c r="DA20" s="695"/>
      <c r="DB20" s="695"/>
      <c r="DC20" s="695"/>
      <c r="DD20" s="663">
        <v>337024</v>
      </c>
      <c r="DE20" s="658"/>
      <c r="DF20" s="658"/>
      <c r="DG20" s="658"/>
      <c r="DH20" s="658"/>
      <c r="DI20" s="658"/>
      <c r="DJ20" s="658"/>
      <c r="DK20" s="658"/>
      <c r="DL20" s="658"/>
      <c r="DM20" s="658"/>
      <c r="DN20" s="658"/>
      <c r="DO20" s="658"/>
      <c r="DP20" s="659"/>
      <c r="DQ20" s="663">
        <v>2521873</v>
      </c>
      <c r="DR20" s="658"/>
      <c r="DS20" s="658"/>
      <c r="DT20" s="658"/>
      <c r="DU20" s="658"/>
      <c r="DV20" s="658"/>
      <c r="DW20" s="658"/>
      <c r="DX20" s="658"/>
      <c r="DY20" s="658"/>
      <c r="DZ20" s="658"/>
      <c r="EA20" s="658"/>
      <c r="EB20" s="658"/>
      <c r="EC20" s="694"/>
    </row>
    <row r="21" spans="2:133" ht="11.25" customHeight="1" x14ac:dyDescent="0.15">
      <c r="B21" s="654" t="s">
        <v>282</v>
      </c>
      <c r="C21" s="655"/>
      <c r="D21" s="655"/>
      <c r="E21" s="655"/>
      <c r="F21" s="655"/>
      <c r="G21" s="655"/>
      <c r="H21" s="655"/>
      <c r="I21" s="655"/>
      <c r="J21" s="655"/>
      <c r="K21" s="655"/>
      <c r="L21" s="655"/>
      <c r="M21" s="655"/>
      <c r="N21" s="655"/>
      <c r="O21" s="655"/>
      <c r="P21" s="655"/>
      <c r="Q21" s="656"/>
      <c r="R21" s="657">
        <v>1222770</v>
      </c>
      <c r="S21" s="658"/>
      <c r="T21" s="658"/>
      <c r="U21" s="658"/>
      <c r="V21" s="658"/>
      <c r="W21" s="658"/>
      <c r="X21" s="658"/>
      <c r="Y21" s="659"/>
      <c r="Z21" s="695">
        <v>32.9</v>
      </c>
      <c r="AA21" s="695"/>
      <c r="AB21" s="695"/>
      <c r="AC21" s="695"/>
      <c r="AD21" s="696">
        <v>1116506</v>
      </c>
      <c r="AE21" s="696"/>
      <c r="AF21" s="696"/>
      <c r="AG21" s="696"/>
      <c r="AH21" s="696"/>
      <c r="AI21" s="696"/>
      <c r="AJ21" s="696"/>
      <c r="AK21" s="696"/>
      <c r="AL21" s="660">
        <v>47.5</v>
      </c>
      <c r="AM21" s="661"/>
      <c r="AN21" s="661"/>
      <c r="AO21" s="697"/>
      <c r="AP21" s="654" t="s">
        <v>283</v>
      </c>
      <c r="AQ21" s="735"/>
      <c r="AR21" s="735"/>
      <c r="AS21" s="735"/>
      <c r="AT21" s="735"/>
      <c r="AU21" s="735"/>
      <c r="AV21" s="735"/>
      <c r="AW21" s="735"/>
      <c r="AX21" s="735"/>
      <c r="AY21" s="735"/>
      <c r="AZ21" s="735"/>
      <c r="BA21" s="735"/>
      <c r="BB21" s="735"/>
      <c r="BC21" s="735"/>
      <c r="BD21" s="735"/>
      <c r="BE21" s="735"/>
      <c r="BF21" s="736"/>
      <c r="BG21" s="657">
        <v>2931</v>
      </c>
      <c r="BH21" s="658"/>
      <c r="BI21" s="658"/>
      <c r="BJ21" s="658"/>
      <c r="BK21" s="658"/>
      <c r="BL21" s="658"/>
      <c r="BM21" s="658"/>
      <c r="BN21" s="659"/>
      <c r="BO21" s="695">
        <v>0.3</v>
      </c>
      <c r="BP21" s="695"/>
      <c r="BQ21" s="695"/>
      <c r="BR21" s="695"/>
      <c r="BS21" s="696" t="s">
        <v>233</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284</v>
      </c>
      <c r="C22" s="655"/>
      <c r="D22" s="655"/>
      <c r="E22" s="655"/>
      <c r="F22" s="655"/>
      <c r="G22" s="655"/>
      <c r="H22" s="655"/>
      <c r="I22" s="655"/>
      <c r="J22" s="655"/>
      <c r="K22" s="655"/>
      <c r="L22" s="655"/>
      <c r="M22" s="655"/>
      <c r="N22" s="655"/>
      <c r="O22" s="655"/>
      <c r="P22" s="655"/>
      <c r="Q22" s="656"/>
      <c r="R22" s="657">
        <v>1116506</v>
      </c>
      <c r="S22" s="658"/>
      <c r="T22" s="658"/>
      <c r="U22" s="658"/>
      <c r="V22" s="658"/>
      <c r="W22" s="658"/>
      <c r="X22" s="658"/>
      <c r="Y22" s="659"/>
      <c r="Z22" s="695">
        <v>30.1</v>
      </c>
      <c r="AA22" s="695"/>
      <c r="AB22" s="695"/>
      <c r="AC22" s="695"/>
      <c r="AD22" s="696">
        <v>1116506</v>
      </c>
      <c r="AE22" s="696"/>
      <c r="AF22" s="696"/>
      <c r="AG22" s="696"/>
      <c r="AH22" s="696"/>
      <c r="AI22" s="696"/>
      <c r="AJ22" s="696"/>
      <c r="AK22" s="696"/>
      <c r="AL22" s="660">
        <v>47.5</v>
      </c>
      <c r="AM22" s="661"/>
      <c r="AN22" s="661"/>
      <c r="AO22" s="697"/>
      <c r="AP22" s="654" t="s">
        <v>285</v>
      </c>
      <c r="AQ22" s="735"/>
      <c r="AR22" s="735"/>
      <c r="AS22" s="735"/>
      <c r="AT22" s="735"/>
      <c r="AU22" s="735"/>
      <c r="AV22" s="735"/>
      <c r="AW22" s="735"/>
      <c r="AX22" s="735"/>
      <c r="AY22" s="735"/>
      <c r="AZ22" s="735"/>
      <c r="BA22" s="735"/>
      <c r="BB22" s="735"/>
      <c r="BC22" s="735"/>
      <c r="BD22" s="735"/>
      <c r="BE22" s="735"/>
      <c r="BF22" s="736"/>
      <c r="BG22" s="657" t="s">
        <v>233</v>
      </c>
      <c r="BH22" s="658"/>
      <c r="BI22" s="658"/>
      <c r="BJ22" s="658"/>
      <c r="BK22" s="658"/>
      <c r="BL22" s="658"/>
      <c r="BM22" s="658"/>
      <c r="BN22" s="659"/>
      <c r="BO22" s="695" t="s">
        <v>130</v>
      </c>
      <c r="BP22" s="695"/>
      <c r="BQ22" s="695"/>
      <c r="BR22" s="695"/>
      <c r="BS22" s="696" t="s">
        <v>233</v>
      </c>
      <c r="BT22" s="696"/>
      <c r="BU22" s="696"/>
      <c r="BV22" s="696"/>
      <c r="BW22" s="696"/>
      <c r="BX22" s="696"/>
      <c r="BY22" s="696"/>
      <c r="BZ22" s="696"/>
      <c r="CA22" s="696"/>
      <c r="CB22" s="731"/>
      <c r="CD22" s="709" t="s">
        <v>286</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287</v>
      </c>
      <c r="C23" s="655"/>
      <c r="D23" s="655"/>
      <c r="E23" s="655"/>
      <c r="F23" s="655"/>
      <c r="G23" s="655"/>
      <c r="H23" s="655"/>
      <c r="I23" s="655"/>
      <c r="J23" s="655"/>
      <c r="K23" s="655"/>
      <c r="L23" s="655"/>
      <c r="M23" s="655"/>
      <c r="N23" s="655"/>
      <c r="O23" s="655"/>
      <c r="P23" s="655"/>
      <c r="Q23" s="656"/>
      <c r="R23" s="657">
        <v>106264</v>
      </c>
      <c r="S23" s="658"/>
      <c r="T23" s="658"/>
      <c r="U23" s="658"/>
      <c r="V23" s="658"/>
      <c r="W23" s="658"/>
      <c r="X23" s="658"/>
      <c r="Y23" s="659"/>
      <c r="Z23" s="695">
        <v>2.9</v>
      </c>
      <c r="AA23" s="695"/>
      <c r="AB23" s="695"/>
      <c r="AC23" s="695"/>
      <c r="AD23" s="696" t="s">
        <v>233</v>
      </c>
      <c r="AE23" s="696"/>
      <c r="AF23" s="696"/>
      <c r="AG23" s="696"/>
      <c r="AH23" s="696"/>
      <c r="AI23" s="696"/>
      <c r="AJ23" s="696"/>
      <c r="AK23" s="696"/>
      <c r="AL23" s="660" t="s">
        <v>233</v>
      </c>
      <c r="AM23" s="661"/>
      <c r="AN23" s="661"/>
      <c r="AO23" s="697"/>
      <c r="AP23" s="654" t="s">
        <v>288</v>
      </c>
      <c r="AQ23" s="735"/>
      <c r="AR23" s="735"/>
      <c r="AS23" s="735"/>
      <c r="AT23" s="735"/>
      <c r="AU23" s="735"/>
      <c r="AV23" s="735"/>
      <c r="AW23" s="735"/>
      <c r="AX23" s="735"/>
      <c r="AY23" s="735"/>
      <c r="AZ23" s="735"/>
      <c r="BA23" s="735"/>
      <c r="BB23" s="735"/>
      <c r="BC23" s="735"/>
      <c r="BD23" s="735"/>
      <c r="BE23" s="735"/>
      <c r="BF23" s="736"/>
      <c r="BG23" s="657" t="s">
        <v>130</v>
      </c>
      <c r="BH23" s="658"/>
      <c r="BI23" s="658"/>
      <c r="BJ23" s="658"/>
      <c r="BK23" s="658"/>
      <c r="BL23" s="658"/>
      <c r="BM23" s="658"/>
      <c r="BN23" s="659"/>
      <c r="BO23" s="695" t="s">
        <v>233</v>
      </c>
      <c r="BP23" s="695"/>
      <c r="BQ23" s="695"/>
      <c r="BR23" s="695"/>
      <c r="BS23" s="696" t="s">
        <v>233</v>
      </c>
      <c r="BT23" s="696"/>
      <c r="BU23" s="696"/>
      <c r="BV23" s="696"/>
      <c r="BW23" s="696"/>
      <c r="BX23" s="696"/>
      <c r="BY23" s="696"/>
      <c r="BZ23" s="696"/>
      <c r="CA23" s="696"/>
      <c r="CB23" s="731"/>
      <c r="CD23" s="709" t="s">
        <v>227</v>
      </c>
      <c r="CE23" s="710"/>
      <c r="CF23" s="710"/>
      <c r="CG23" s="710"/>
      <c r="CH23" s="710"/>
      <c r="CI23" s="710"/>
      <c r="CJ23" s="710"/>
      <c r="CK23" s="710"/>
      <c r="CL23" s="710"/>
      <c r="CM23" s="710"/>
      <c r="CN23" s="710"/>
      <c r="CO23" s="710"/>
      <c r="CP23" s="710"/>
      <c r="CQ23" s="711"/>
      <c r="CR23" s="709" t="s">
        <v>289</v>
      </c>
      <c r="CS23" s="710"/>
      <c r="CT23" s="710"/>
      <c r="CU23" s="710"/>
      <c r="CV23" s="710"/>
      <c r="CW23" s="710"/>
      <c r="CX23" s="710"/>
      <c r="CY23" s="711"/>
      <c r="CZ23" s="709" t="s">
        <v>290</v>
      </c>
      <c r="DA23" s="710"/>
      <c r="DB23" s="710"/>
      <c r="DC23" s="711"/>
      <c r="DD23" s="709" t="s">
        <v>291</v>
      </c>
      <c r="DE23" s="710"/>
      <c r="DF23" s="710"/>
      <c r="DG23" s="710"/>
      <c r="DH23" s="710"/>
      <c r="DI23" s="710"/>
      <c r="DJ23" s="710"/>
      <c r="DK23" s="711"/>
      <c r="DL23" s="747" t="s">
        <v>292</v>
      </c>
      <c r="DM23" s="748"/>
      <c r="DN23" s="748"/>
      <c r="DO23" s="748"/>
      <c r="DP23" s="748"/>
      <c r="DQ23" s="748"/>
      <c r="DR23" s="748"/>
      <c r="DS23" s="748"/>
      <c r="DT23" s="748"/>
      <c r="DU23" s="748"/>
      <c r="DV23" s="749"/>
      <c r="DW23" s="709" t="s">
        <v>293</v>
      </c>
      <c r="DX23" s="710"/>
      <c r="DY23" s="710"/>
      <c r="DZ23" s="710"/>
      <c r="EA23" s="710"/>
      <c r="EB23" s="710"/>
      <c r="EC23" s="711"/>
    </row>
    <row r="24" spans="2:133" ht="11.25" customHeight="1" x14ac:dyDescent="0.15">
      <c r="B24" s="654" t="s">
        <v>294</v>
      </c>
      <c r="C24" s="655"/>
      <c r="D24" s="655"/>
      <c r="E24" s="655"/>
      <c r="F24" s="655"/>
      <c r="G24" s="655"/>
      <c r="H24" s="655"/>
      <c r="I24" s="655"/>
      <c r="J24" s="655"/>
      <c r="K24" s="655"/>
      <c r="L24" s="655"/>
      <c r="M24" s="655"/>
      <c r="N24" s="655"/>
      <c r="O24" s="655"/>
      <c r="P24" s="655"/>
      <c r="Q24" s="656"/>
      <c r="R24" s="657" t="s">
        <v>130</v>
      </c>
      <c r="S24" s="658"/>
      <c r="T24" s="658"/>
      <c r="U24" s="658"/>
      <c r="V24" s="658"/>
      <c r="W24" s="658"/>
      <c r="X24" s="658"/>
      <c r="Y24" s="659"/>
      <c r="Z24" s="695" t="s">
        <v>233</v>
      </c>
      <c r="AA24" s="695"/>
      <c r="AB24" s="695"/>
      <c r="AC24" s="695"/>
      <c r="AD24" s="696" t="s">
        <v>233</v>
      </c>
      <c r="AE24" s="696"/>
      <c r="AF24" s="696"/>
      <c r="AG24" s="696"/>
      <c r="AH24" s="696"/>
      <c r="AI24" s="696"/>
      <c r="AJ24" s="696"/>
      <c r="AK24" s="696"/>
      <c r="AL24" s="660" t="s">
        <v>130</v>
      </c>
      <c r="AM24" s="661"/>
      <c r="AN24" s="661"/>
      <c r="AO24" s="697"/>
      <c r="AP24" s="654" t="s">
        <v>295</v>
      </c>
      <c r="AQ24" s="735"/>
      <c r="AR24" s="735"/>
      <c r="AS24" s="735"/>
      <c r="AT24" s="735"/>
      <c r="AU24" s="735"/>
      <c r="AV24" s="735"/>
      <c r="AW24" s="735"/>
      <c r="AX24" s="735"/>
      <c r="AY24" s="735"/>
      <c r="AZ24" s="735"/>
      <c r="BA24" s="735"/>
      <c r="BB24" s="735"/>
      <c r="BC24" s="735"/>
      <c r="BD24" s="735"/>
      <c r="BE24" s="735"/>
      <c r="BF24" s="736"/>
      <c r="BG24" s="657" t="s">
        <v>130</v>
      </c>
      <c r="BH24" s="658"/>
      <c r="BI24" s="658"/>
      <c r="BJ24" s="658"/>
      <c r="BK24" s="658"/>
      <c r="BL24" s="658"/>
      <c r="BM24" s="658"/>
      <c r="BN24" s="659"/>
      <c r="BO24" s="695" t="s">
        <v>130</v>
      </c>
      <c r="BP24" s="695"/>
      <c r="BQ24" s="695"/>
      <c r="BR24" s="695"/>
      <c r="BS24" s="696" t="s">
        <v>130</v>
      </c>
      <c r="BT24" s="696"/>
      <c r="BU24" s="696"/>
      <c r="BV24" s="696"/>
      <c r="BW24" s="696"/>
      <c r="BX24" s="696"/>
      <c r="BY24" s="696"/>
      <c r="BZ24" s="696"/>
      <c r="CA24" s="696"/>
      <c r="CB24" s="731"/>
      <c r="CD24" s="715" t="s">
        <v>296</v>
      </c>
      <c r="CE24" s="716"/>
      <c r="CF24" s="716"/>
      <c r="CG24" s="716"/>
      <c r="CH24" s="716"/>
      <c r="CI24" s="716"/>
      <c r="CJ24" s="716"/>
      <c r="CK24" s="716"/>
      <c r="CL24" s="716"/>
      <c r="CM24" s="716"/>
      <c r="CN24" s="716"/>
      <c r="CO24" s="716"/>
      <c r="CP24" s="716"/>
      <c r="CQ24" s="717"/>
      <c r="CR24" s="712">
        <v>1167152</v>
      </c>
      <c r="CS24" s="713"/>
      <c r="CT24" s="713"/>
      <c r="CU24" s="713"/>
      <c r="CV24" s="713"/>
      <c r="CW24" s="713"/>
      <c r="CX24" s="713"/>
      <c r="CY24" s="738"/>
      <c r="CZ24" s="739">
        <v>33.1</v>
      </c>
      <c r="DA24" s="721"/>
      <c r="DB24" s="721"/>
      <c r="DC24" s="741"/>
      <c r="DD24" s="737">
        <v>919582</v>
      </c>
      <c r="DE24" s="713"/>
      <c r="DF24" s="713"/>
      <c r="DG24" s="713"/>
      <c r="DH24" s="713"/>
      <c r="DI24" s="713"/>
      <c r="DJ24" s="713"/>
      <c r="DK24" s="738"/>
      <c r="DL24" s="737">
        <v>817843</v>
      </c>
      <c r="DM24" s="713"/>
      <c r="DN24" s="713"/>
      <c r="DO24" s="713"/>
      <c r="DP24" s="713"/>
      <c r="DQ24" s="713"/>
      <c r="DR24" s="713"/>
      <c r="DS24" s="713"/>
      <c r="DT24" s="713"/>
      <c r="DU24" s="713"/>
      <c r="DV24" s="738"/>
      <c r="DW24" s="739">
        <v>34</v>
      </c>
      <c r="DX24" s="721"/>
      <c r="DY24" s="721"/>
      <c r="DZ24" s="721"/>
      <c r="EA24" s="721"/>
      <c r="EB24" s="721"/>
      <c r="EC24" s="740"/>
    </row>
    <row r="25" spans="2:133" ht="11.25" customHeight="1" x14ac:dyDescent="0.15">
      <c r="B25" s="654" t="s">
        <v>297</v>
      </c>
      <c r="C25" s="655"/>
      <c r="D25" s="655"/>
      <c r="E25" s="655"/>
      <c r="F25" s="655"/>
      <c r="G25" s="655"/>
      <c r="H25" s="655"/>
      <c r="I25" s="655"/>
      <c r="J25" s="655"/>
      <c r="K25" s="655"/>
      <c r="L25" s="655"/>
      <c r="M25" s="655"/>
      <c r="N25" s="655"/>
      <c r="O25" s="655"/>
      <c r="P25" s="655"/>
      <c r="Q25" s="656"/>
      <c r="R25" s="657">
        <v>2433439</v>
      </c>
      <c r="S25" s="658"/>
      <c r="T25" s="658"/>
      <c r="U25" s="658"/>
      <c r="V25" s="658"/>
      <c r="W25" s="658"/>
      <c r="X25" s="658"/>
      <c r="Y25" s="659"/>
      <c r="Z25" s="695">
        <v>65.5</v>
      </c>
      <c r="AA25" s="695"/>
      <c r="AB25" s="695"/>
      <c r="AC25" s="695"/>
      <c r="AD25" s="696">
        <v>2327175</v>
      </c>
      <c r="AE25" s="696"/>
      <c r="AF25" s="696"/>
      <c r="AG25" s="696"/>
      <c r="AH25" s="696"/>
      <c r="AI25" s="696"/>
      <c r="AJ25" s="696"/>
      <c r="AK25" s="696"/>
      <c r="AL25" s="660">
        <v>98.9</v>
      </c>
      <c r="AM25" s="661"/>
      <c r="AN25" s="661"/>
      <c r="AO25" s="697"/>
      <c r="AP25" s="654" t="s">
        <v>298</v>
      </c>
      <c r="AQ25" s="735"/>
      <c r="AR25" s="735"/>
      <c r="AS25" s="735"/>
      <c r="AT25" s="735"/>
      <c r="AU25" s="735"/>
      <c r="AV25" s="735"/>
      <c r="AW25" s="735"/>
      <c r="AX25" s="735"/>
      <c r="AY25" s="735"/>
      <c r="AZ25" s="735"/>
      <c r="BA25" s="735"/>
      <c r="BB25" s="735"/>
      <c r="BC25" s="735"/>
      <c r="BD25" s="735"/>
      <c r="BE25" s="735"/>
      <c r="BF25" s="736"/>
      <c r="BG25" s="657" t="s">
        <v>233</v>
      </c>
      <c r="BH25" s="658"/>
      <c r="BI25" s="658"/>
      <c r="BJ25" s="658"/>
      <c r="BK25" s="658"/>
      <c r="BL25" s="658"/>
      <c r="BM25" s="658"/>
      <c r="BN25" s="659"/>
      <c r="BO25" s="695" t="s">
        <v>233</v>
      </c>
      <c r="BP25" s="695"/>
      <c r="BQ25" s="695"/>
      <c r="BR25" s="695"/>
      <c r="BS25" s="696" t="s">
        <v>130</v>
      </c>
      <c r="BT25" s="696"/>
      <c r="BU25" s="696"/>
      <c r="BV25" s="696"/>
      <c r="BW25" s="696"/>
      <c r="BX25" s="696"/>
      <c r="BY25" s="696"/>
      <c r="BZ25" s="696"/>
      <c r="CA25" s="696"/>
      <c r="CB25" s="731"/>
      <c r="CD25" s="654" t="s">
        <v>299</v>
      </c>
      <c r="CE25" s="655"/>
      <c r="CF25" s="655"/>
      <c r="CG25" s="655"/>
      <c r="CH25" s="655"/>
      <c r="CI25" s="655"/>
      <c r="CJ25" s="655"/>
      <c r="CK25" s="655"/>
      <c r="CL25" s="655"/>
      <c r="CM25" s="655"/>
      <c r="CN25" s="655"/>
      <c r="CO25" s="655"/>
      <c r="CP25" s="655"/>
      <c r="CQ25" s="656"/>
      <c r="CR25" s="657">
        <v>627537</v>
      </c>
      <c r="CS25" s="670"/>
      <c r="CT25" s="670"/>
      <c r="CU25" s="670"/>
      <c r="CV25" s="670"/>
      <c r="CW25" s="670"/>
      <c r="CX25" s="670"/>
      <c r="CY25" s="671"/>
      <c r="CZ25" s="660">
        <v>17.8</v>
      </c>
      <c r="DA25" s="672"/>
      <c r="DB25" s="672"/>
      <c r="DC25" s="673"/>
      <c r="DD25" s="663">
        <v>582474</v>
      </c>
      <c r="DE25" s="670"/>
      <c r="DF25" s="670"/>
      <c r="DG25" s="670"/>
      <c r="DH25" s="670"/>
      <c r="DI25" s="670"/>
      <c r="DJ25" s="670"/>
      <c r="DK25" s="671"/>
      <c r="DL25" s="663">
        <v>512185</v>
      </c>
      <c r="DM25" s="670"/>
      <c r="DN25" s="670"/>
      <c r="DO25" s="670"/>
      <c r="DP25" s="670"/>
      <c r="DQ25" s="670"/>
      <c r="DR25" s="670"/>
      <c r="DS25" s="670"/>
      <c r="DT25" s="670"/>
      <c r="DU25" s="670"/>
      <c r="DV25" s="671"/>
      <c r="DW25" s="660">
        <v>21.3</v>
      </c>
      <c r="DX25" s="672"/>
      <c r="DY25" s="672"/>
      <c r="DZ25" s="672"/>
      <c r="EA25" s="672"/>
      <c r="EB25" s="672"/>
      <c r="EC25" s="684"/>
    </row>
    <row r="26" spans="2:133" ht="11.25" customHeight="1" x14ac:dyDescent="0.15">
      <c r="B26" s="654" t="s">
        <v>300</v>
      </c>
      <c r="C26" s="655"/>
      <c r="D26" s="655"/>
      <c r="E26" s="655"/>
      <c r="F26" s="655"/>
      <c r="G26" s="655"/>
      <c r="H26" s="655"/>
      <c r="I26" s="655"/>
      <c r="J26" s="655"/>
      <c r="K26" s="655"/>
      <c r="L26" s="655"/>
      <c r="M26" s="655"/>
      <c r="N26" s="655"/>
      <c r="O26" s="655"/>
      <c r="P26" s="655"/>
      <c r="Q26" s="656"/>
      <c r="R26" s="657">
        <v>645</v>
      </c>
      <c r="S26" s="658"/>
      <c r="T26" s="658"/>
      <c r="U26" s="658"/>
      <c r="V26" s="658"/>
      <c r="W26" s="658"/>
      <c r="X26" s="658"/>
      <c r="Y26" s="659"/>
      <c r="Z26" s="695">
        <v>0</v>
      </c>
      <c r="AA26" s="695"/>
      <c r="AB26" s="695"/>
      <c r="AC26" s="695"/>
      <c r="AD26" s="696">
        <v>645</v>
      </c>
      <c r="AE26" s="696"/>
      <c r="AF26" s="696"/>
      <c r="AG26" s="696"/>
      <c r="AH26" s="696"/>
      <c r="AI26" s="696"/>
      <c r="AJ26" s="696"/>
      <c r="AK26" s="696"/>
      <c r="AL26" s="660">
        <v>0</v>
      </c>
      <c r="AM26" s="661"/>
      <c r="AN26" s="661"/>
      <c r="AO26" s="697"/>
      <c r="AP26" s="654" t="s">
        <v>301</v>
      </c>
      <c r="AQ26" s="735"/>
      <c r="AR26" s="735"/>
      <c r="AS26" s="735"/>
      <c r="AT26" s="735"/>
      <c r="AU26" s="735"/>
      <c r="AV26" s="735"/>
      <c r="AW26" s="735"/>
      <c r="AX26" s="735"/>
      <c r="AY26" s="735"/>
      <c r="AZ26" s="735"/>
      <c r="BA26" s="735"/>
      <c r="BB26" s="735"/>
      <c r="BC26" s="735"/>
      <c r="BD26" s="735"/>
      <c r="BE26" s="735"/>
      <c r="BF26" s="736"/>
      <c r="BG26" s="657" t="s">
        <v>233</v>
      </c>
      <c r="BH26" s="658"/>
      <c r="BI26" s="658"/>
      <c r="BJ26" s="658"/>
      <c r="BK26" s="658"/>
      <c r="BL26" s="658"/>
      <c r="BM26" s="658"/>
      <c r="BN26" s="659"/>
      <c r="BO26" s="695" t="s">
        <v>233</v>
      </c>
      <c r="BP26" s="695"/>
      <c r="BQ26" s="695"/>
      <c r="BR26" s="695"/>
      <c r="BS26" s="696" t="s">
        <v>233</v>
      </c>
      <c r="BT26" s="696"/>
      <c r="BU26" s="696"/>
      <c r="BV26" s="696"/>
      <c r="BW26" s="696"/>
      <c r="BX26" s="696"/>
      <c r="BY26" s="696"/>
      <c r="BZ26" s="696"/>
      <c r="CA26" s="696"/>
      <c r="CB26" s="731"/>
      <c r="CD26" s="654" t="s">
        <v>302</v>
      </c>
      <c r="CE26" s="655"/>
      <c r="CF26" s="655"/>
      <c r="CG26" s="655"/>
      <c r="CH26" s="655"/>
      <c r="CI26" s="655"/>
      <c r="CJ26" s="655"/>
      <c r="CK26" s="655"/>
      <c r="CL26" s="655"/>
      <c r="CM26" s="655"/>
      <c r="CN26" s="655"/>
      <c r="CO26" s="655"/>
      <c r="CP26" s="655"/>
      <c r="CQ26" s="656"/>
      <c r="CR26" s="657">
        <v>339905</v>
      </c>
      <c r="CS26" s="658"/>
      <c r="CT26" s="658"/>
      <c r="CU26" s="658"/>
      <c r="CV26" s="658"/>
      <c r="CW26" s="658"/>
      <c r="CX26" s="658"/>
      <c r="CY26" s="659"/>
      <c r="CZ26" s="660">
        <v>9.6</v>
      </c>
      <c r="DA26" s="672"/>
      <c r="DB26" s="672"/>
      <c r="DC26" s="673"/>
      <c r="DD26" s="663">
        <v>301488</v>
      </c>
      <c r="DE26" s="658"/>
      <c r="DF26" s="658"/>
      <c r="DG26" s="658"/>
      <c r="DH26" s="658"/>
      <c r="DI26" s="658"/>
      <c r="DJ26" s="658"/>
      <c r="DK26" s="659"/>
      <c r="DL26" s="663" t="s">
        <v>130</v>
      </c>
      <c r="DM26" s="658"/>
      <c r="DN26" s="658"/>
      <c r="DO26" s="658"/>
      <c r="DP26" s="658"/>
      <c r="DQ26" s="658"/>
      <c r="DR26" s="658"/>
      <c r="DS26" s="658"/>
      <c r="DT26" s="658"/>
      <c r="DU26" s="658"/>
      <c r="DV26" s="659"/>
      <c r="DW26" s="660" t="s">
        <v>233</v>
      </c>
      <c r="DX26" s="672"/>
      <c r="DY26" s="672"/>
      <c r="DZ26" s="672"/>
      <c r="EA26" s="672"/>
      <c r="EB26" s="672"/>
      <c r="EC26" s="684"/>
    </row>
    <row r="27" spans="2:133" ht="11.25" customHeight="1" x14ac:dyDescent="0.15">
      <c r="B27" s="654" t="s">
        <v>303</v>
      </c>
      <c r="C27" s="655"/>
      <c r="D27" s="655"/>
      <c r="E27" s="655"/>
      <c r="F27" s="655"/>
      <c r="G27" s="655"/>
      <c r="H27" s="655"/>
      <c r="I27" s="655"/>
      <c r="J27" s="655"/>
      <c r="K27" s="655"/>
      <c r="L27" s="655"/>
      <c r="M27" s="655"/>
      <c r="N27" s="655"/>
      <c r="O27" s="655"/>
      <c r="P27" s="655"/>
      <c r="Q27" s="656"/>
      <c r="R27" s="657">
        <v>12949</v>
      </c>
      <c r="S27" s="658"/>
      <c r="T27" s="658"/>
      <c r="U27" s="658"/>
      <c r="V27" s="658"/>
      <c r="W27" s="658"/>
      <c r="X27" s="658"/>
      <c r="Y27" s="659"/>
      <c r="Z27" s="695">
        <v>0.3</v>
      </c>
      <c r="AA27" s="695"/>
      <c r="AB27" s="695"/>
      <c r="AC27" s="695"/>
      <c r="AD27" s="696">
        <v>44</v>
      </c>
      <c r="AE27" s="696"/>
      <c r="AF27" s="696"/>
      <c r="AG27" s="696"/>
      <c r="AH27" s="696"/>
      <c r="AI27" s="696"/>
      <c r="AJ27" s="696"/>
      <c r="AK27" s="696"/>
      <c r="AL27" s="660">
        <v>0</v>
      </c>
      <c r="AM27" s="661"/>
      <c r="AN27" s="661"/>
      <c r="AO27" s="697"/>
      <c r="AP27" s="654" t="s">
        <v>304</v>
      </c>
      <c r="AQ27" s="655"/>
      <c r="AR27" s="655"/>
      <c r="AS27" s="655"/>
      <c r="AT27" s="655"/>
      <c r="AU27" s="655"/>
      <c r="AV27" s="655"/>
      <c r="AW27" s="655"/>
      <c r="AX27" s="655"/>
      <c r="AY27" s="655"/>
      <c r="AZ27" s="655"/>
      <c r="BA27" s="655"/>
      <c r="BB27" s="655"/>
      <c r="BC27" s="655"/>
      <c r="BD27" s="655"/>
      <c r="BE27" s="655"/>
      <c r="BF27" s="656"/>
      <c r="BG27" s="657">
        <v>964091</v>
      </c>
      <c r="BH27" s="658"/>
      <c r="BI27" s="658"/>
      <c r="BJ27" s="658"/>
      <c r="BK27" s="658"/>
      <c r="BL27" s="658"/>
      <c r="BM27" s="658"/>
      <c r="BN27" s="659"/>
      <c r="BO27" s="695">
        <v>100</v>
      </c>
      <c r="BP27" s="695"/>
      <c r="BQ27" s="695"/>
      <c r="BR27" s="695"/>
      <c r="BS27" s="696" t="s">
        <v>233</v>
      </c>
      <c r="BT27" s="696"/>
      <c r="BU27" s="696"/>
      <c r="BV27" s="696"/>
      <c r="BW27" s="696"/>
      <c r="BX27" s="696"/>
      <c r="BY27" s="696"/>
      <c r="BZ27" s="696"/>
      <c r="CA27" s="696"/>
      <c r="CB27" s="731"/>
      <c r="CD27" s="654" t="s">
        <v>305</v>
      </c>
      <c r="CE27" s="655"/>
      <c r="CF27" s="655"/>
      <c r="CG27" s="655"/>
      <c r="CH27" s="655"/>
      <c r="CI27" s="655"/>
      <c r="CJ27" s="655"/>
      <c r="CK27" s="655"/>
      <c r="CL27" s="655"/>
      <c r="CM27" s="655"/>
      <c r="CN27" s="655"/>
      <c r="CO27" s="655"/>
      <c r="CP27" s="655"/>
      <c r="CQ27" s="656"/>
      <c r="CR27" s="657">
        <v>295194</v>
      </c>
      <c r="CS27" s="670"/>
      <c r="CT27" s="670"/>
      <c r="CU27" s="670"/>
      <c r="CV27" s="670"/>
      <c r="CW27" s="670"/>
      <c r="CX27" s="670"/>
      <c r="CY27" s="671"/>
      <c r="CZ27" s="660">
        <v>8.4</v>
      </c>
      <c r="DA27" s="672"/>
      <c r="DB27" s="672"/>
      <c r="DC27" s="673"/>
      <c r="DD27" s="663">
        <v>95523</v>
      </c>
      <c r="DE27" s="670"/>
      <c r="DF27" s="670"/>
      <c r="DG27" s="670"/>
      <c r="DH27" s="670"/>
      <c r="DI27" s="670"/>
      <c r="DJ27" s="670"/>
      <c r="DK27" s="671"/>
      <c r="DL27" s="663">
        <v>64073</v>
      </c>
      <c r="DM27" s="670"/>
      <c r="DN27" s="670"/>
      <c r="DO27" s="670"/>
      <c r="DP27" s="670"/>
      <c r="DQ27" s="670"/>
      <c r="DR27" s="670"/>
      <c r="DS27" s="670"/>
      <c r="DT27" s="670"/>
      <c r="DU27" s="670"/>
      <c r="DV27" s="671"/>
      <c r="DW27" s="660">
        <v>2.7</v>
      </c>
      <c r="DX27" s="672"/>
      <c r="DY27" s="672"/>
      <c r="DZ27" s="672"/>
      <c r="EA27" s="672"/>
      <c r="EB27" s="672"/>
      <c r="EC27" s="684"/>
    </row>
    <row r="28" spans="2:133" ht="11.25" customHeight="1" x14ac:dyDescent="0.15">
      <c r="B28" s="654" t="s">
        <v>306</v>
      </c>
      <c r="C28" s="655"/>
      <c r="D28" s="655"/>
      <c r="E28" s="655"/>
      <c r="F28" s="655"/>
      <c r="G28" s="655"/>
      <c r="H28" s="655"/>
      <c r="I28" s="655"/>
      <c r="J28" s="655"/>
      <c r="K28" s="655"/>
      <c r="L28" s="655"/>
      <c r="M28" s="655"/>
      <c r="N28" s="655"/>
      <c r="O28" s="655"/>
      <c r="P28" s="655"/>
      <c r="Q28" s="656"/>
      <c r="R28" s="657">
        <v>32303</v>
      </c>
      <c r="S28" s="658"/>
      <c r="T28" s="658"/>
      <c r="U28" s="658"/>
      <c r="V28" s="658"/>
      <c r="W28" s="658"/>
      <c r="X28" s="658"/>
      <c r="Y28" s="659"/>
      <c r="Z28" s="695">
        <v>0.9</v>
      </c>
      <c r="AA28" s="695"/>
      <c r="AB28" s="695"/>
      <c r="AC28" s="695"/>
      <c r="AD28" s="696" t="s">
        <v>233</v>
      </c>
      <c r="AE28" s="696"/>
      <c r="AF28" s="696"/>
      <c r="AG28" s="696"/>
      <c r="AH28" s="696"/>
      <c r="AI28" s="696"/>
      <c r="AJ28" s="696"/>
      <c r="AK28" s="696"/>
      <c r="AL28" s="660" t="s">
        <v>233</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307</v>
      </c>
      <c r="CE28" s="655"/>
      <c r="CF28" s="655"/>
      <c r="CG28" s="655"/>
      <c r="CH28" s="655"/>
      <c r="CI28" s="655"/>
      <c r="CJ28" s="655"/>
      <c r="CK28" s="655"/>
      <c r="CL28" s="655"/>
      <c r="CM28" s="655"/>
      <c r="CN28" s="655"/>
      <c r="CO28" s="655"/>
      <c r="CP28" s="655"/>
      <c r="CQ28" s="656"/>
      <c r="CR28" s="657">
        <v>244421</v>
      </c>
      <c r="CS28" s="658"/>
      <c r="CT28" s="658"/>
      <c r="CU28" s="658"/>
      <c r="CV28" s="658"/>
      <c r="CW28" s="658"/>
      <c r="CX28" s="658"/>
      <c r="CY28" s="659"/>
      <c r="CZ28" s="660">
        <v>6.9</v>
      </c>
      <c r="DA28" s="672"/>
      <c r="DB28" s="672"/>
      <c r="DC28" s="673"/>
      <c r="DD28" s="663">
        <v>241585</v>
      </c>
      <c r="DE28" s="658"/>
      <c r="DF28" s="658"/>
      <c r="DG28" s="658"/>
      <c r="DH28" s="658"/>
      <c r="DI28" s="658"/>
      <c r="DJ28" s="658"/>
      <c r="DK28" s="659"/>
      <c r="DL28" s="663">
        <v>241585</v>
      </c>
      <c r="DM28" s="658"/>
      <c r="DN28" s="658"/>
      <c r="DO28" s="658"/>
      <c r="DP28" s="658"/>
      <c r="DQ28" s="658"/>
      <c r="DR28" s="658"/>
      <c r="DS28" s="658"/>
      <c r="DT28" s="658"/>
      <c r="DU28" s="658"/>
      <c r="DV28" s="659"/>
      <c r="DW28" s="660">
        <v>10.1</v>
      </c>
      <c r="DX28" s="672"/>
      <c r="DY28" s="672"/>
      <c r="DZ28" s="672"/>
      <c r="EA28" s="672"/>
      <c r="EB28" s="672"/>
      <c r="EC28" s="684"/>
    </row>
    <row r="29" spans="2:133" ht="11.25" customHeight="1" x14ac:dyDescent="0.15">
      <c r="B29" s="654" t="s">
        <v>308</v>
      </c>
      <c r="C29" s="655"/>
      <c r="D29" s="655"/>
      <c r="E29" s="655"/>
      <c r="F29" s="655"/>
      <c r="G29" s="655"/>
      <c r="H29" s="655"/>
      <c r="I29" s="655"/>
      <c r="J29" s="655"/>
      <c r="K29" s="655"/>
      <c r="L29" s="655"/>
      <c r="M29" s="655"/>
      <c r="N29" s="655"/>
      <c r="O29" s="655"/>
      <c r="P29" s="655"/>
      <c r="Q29" s="656"/>
      <c r="R29" s="657">
        <v>7728</v>
      </c>
      <c r="S29" s="658"/>
      <c r="T29" s="658"/>
      <c r="U29" s="658"/>
      <c r="V29" s="658"/>
      <c r="W29" s="658"/>
      <c r="X29" s="658"/>
      <c r="Y29" s="659"/>
      <c r="Z29" s="695">
        <v>0.2</v>
      </c>
      <c r="AA29" s="695"/>
      <c r="AB29" s="695"/>
      <c r="AC29" s="695"/>
      <c r="AD29" s="696">
        <v>2</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309</v>
      </c>
      <c r="CE29" s="677"/>
      <c r="CF29" s="654" t="s">
        <v>310</v>
      </c>
      <c r="CG29" s="655"/>
      <c r="CH29" s="655"/>
      <c r="CI29" s="655"/>
      <c r="CJ29" s="655"/>
      <c r="CK29" s="655"/>
      <c r="CL29" s="655"/>
      <c r="CM29" s="655"/>
      <c r="CN29" s="655"/>
      <c r="CO29" s="655"/>
      <c r="CP29" s="655"/>
      <c r="CQ29" s="656"/>
      <c r="CR29" s="657">
        <v>244421</v>
      </c>
      <c r="CS29" s="670"/>
      <c r="CT29" s="670"/>
      <c r="CU29" s="670"/>
      <c r="CV29" s="670"/>
      <c r="CW29" s="670"/>
      <c r="CX29" s="670"/>
      <c r="CY29" s="671"/>
      <c r="CZ29" s="660">
        <v>6.9</v>
      </c>
      <c r="DA29" s="672"/>
      <c r="DB29" s="672"/>
      <c r="DC29" s="673"/>
      <c r="DD29" s="663">
        <v>241585</v>
      </c>
      <c r="DE29" s="670"/>
      <c r="DF29" s="670"/>
      <c r="DG29" s="670"/>
      <c r="DH29" s="670"/>
      <c r="DI29" s="670"/>
      <c r="DJ29" s="670"/>
      <c r="DK29" s="671"/>
      <c r="DL29" s="663">
        <v>241585</v>
      </c>
      <c r="DM29" s="670"/>
      <c r="DN29" s="670"/>
      <c r="DO29" s="670"/>
      <c r="DP29" s="670"/>
      <c r="DQ29" s="670"/>
      <c r="DR29" s="670"/>
      <c r="DS29" s="670"/>
      <c r="DT29" s="670"/>
      <c r="DU29" s="670"/>
      <c r="DV29" s="671"/>
      <c r="DW29" s="660">
        <v>10.1</v>
      </c>
      <c r="DX29" s="672"/>
      <c r="DY29" s="672"/>
      <c r="DZ29" s="672"/>
      <c r="EA29" s="672"/>
      <c r="EB29" s="672"/>
      <c r="EC29" s="684"/>
    </row>
    <row r="30" spans="2:133" ht="11.25" customHeight="1" x14ac:dyDescent="0.15">
      <c r="B30" s="654" t="s">
        <v>311</v>
      </c>
      <c r="C30" s="655"/>
      <c r="D30" s="655"/>
      <c r="E30" s="655"/>
      <c r="F30" s="655"/>
      <c r="G30" s="655"/>
      <c r="H30" s="655"/>
      <c r="I30" s="655"/>
      <c r="J30" s="655"/>
      <c r="K30" s="655"/>
      <c r="L30" s="655"/>
      <c r="M30" s="655"/>
      <c r="N30" s="655"/>
      <c r="O30" s="655"/>
      <c r="P30" s="655"/>
      <c r="Q30" s="656"/>
      <c r="R30" s="657">
        <v>485287</v>
      </c>
      <c r="S30" s="658"/>
      <c r="T30" s="658"/>
      <c r="U30" s="658"/>
      <c r="V30" s="658"/>
      <c r="W30" s="658"/>
      <c r="X30" s="658"/>
      <c r="Y30" s="659"/>
      <c r="Z30" s="695">
        <v>13.1</v>
      </c>
      <c r="AA30" s="695"/>
      <c r="AB30" s="695"/>
      <c r="AC30" s="695"/>
      <c r="AD30" s="696" t="s">
        <v>233</v>
      </c>
      <c r="AE30" s="696"/>
      <c r="AF30" s="696"/>
      <c r="AG30" s="696"/>
      <c r="AH30" s="696"/>
      <c r="AI30" s="696"/>
      <c r="AJ30" s="696"/>
      <c r="AK30" s="696"/>
      <c r="AL30" s="660" t="s">
        <v>233</v>
      </c>
      <c r="AM30" s="661"/>
      <c r="AN30" s="661"/>
      <c r="AO30" s="697"/>
      <c r="AP30" s="709" t="s">
        <v>227</v>
      </c>
      <c r="AQ30" s="710"/>
      <c r="AR30" s="710"/>
      <c r="AS30" s="710"/>
      <c r="AT30" s="710"/>
      <c r="AU30" s="710"/>
      <c r="AV30" s="710"/>
      <c r="AW30" s="710"/>
      <c r="AX30" s="710"/>
      <c r="AY30" s="710"/>
      <c r="AZ30" s="710"/>
      <c r="BA30" s="710"/>
      <c r="BB30" s="710"/>
      <c r="BC30" s="710"/>
      <c r="BD30" s="710"/>
      <c r="BE30" s="710"/>
      <c r="BF30" s="711"/>
      <c r="BG30" s="709" t="s">
        <v>312</v>
      </c>
      <c r="BH30" s="729"/>
      <c r="BI30" s="729"/>
      <c r="BJ30" s="729"/>
      <c r="BK30" s="729"/>
      <c r="BL30" s="729"/>
      <c r="BM30" s="729"/>
      <c r="BN30" s="729"/>
      <c r="BO30" s="729"/>
      <c r="BP30" s="729"/>
      <c r="BQ30" s="730"/>
      <c r="BR30" s="709" t="s">
        <v>313</v>
      </c>
      <c r="BS30" s="729"/>
      <c r="BT30" s="729"/>
      <c r="BU30" s="729"/>
      <c r="BV30" s="729"/>
      <c r="BW30" s="729"/>
      <c r="BX30" s="729"/>
      <c r="BY30" s="729"/>
      <c r="BZ30" s="729"/>
      <c r="CA30" s="729"/>
      <c r="CB30" s="730"/>
      <c r="CD30" s="678"/>
      <c r="CE30" s="679"/>
      <c r="CF30" s="654" t="s">
        <v>314</v>
      </c>
      <c r="CG30" s="655"/>
      <c r="CH30" s="655"/>
      <c r="CI30" s="655"/>
      <c r="CJ30" s="655"/>
      <c r="CK30" s="655"/>
      <c r="CL30" s="655"/>
      <c r="CM30" s="655"/>
      <c r="CN30" s="655"/>
      <c r="CO30" s="655"/>
      <c r="CP30" s="655"/>
      <c r="CQ30" s="656"/>
      <c r="CR30" s="657">
        <v>235817</v>
      </c>
      <c r="CS30" s="658"/>
      <c r="CT30" s="658"/>
      <c r="CU30" s="658"/>
      <c r="CV30" s="658"/>
      <c r="CW30" s="658"/>
      <c r="CX30" s="658"/>
      <c r="CY30" s="659"/>
      <c r="CZ30" s="660">
        <v>6.7</v>
      </c>
      <c r="DA30" s="672"/>
      <c r="DB30" s="672"/>
      <c r="DC30" s="673"/>
      <c r="DD30" s="663">
        <v>232981</v>
      </c>
      <c r="DE30" s="658"/>
      <c r="DF30" s="658"/>
      <c r="DG30" s="658"/>
      <c r="DH30" s="658"/>
      <c r="DI30" s="658"/>
      <c r="DJ30" s="658"/>
      <c r="DK30" s="659"/>
      <c r="DL30" s="663">
        <v>232981</v>
      </c>
      <c r="DM30" s="658"/>
      <c r="DN30" s="658"/>
      <c r="DO30" s="658"/>
      <c r="DP30" s="658"/>
      <c r="DQ30" s="658"/>
      <c r="DR30" s="658"/>
      <c r="DS30" s="658"/>
      <c r="DT30" s="658"/>
      <c r="DU30" s="658"/>
      <c r="DV30" s="659"/>
      <c r="DW30" s="660">
        <v>9.6999999999999993</v>
      </c>
      <c r="DX30" s="672"/>
      <c r="DY30" s="672"/>
      <c r="DZ30" s="672"/>
      <c r="EA30" s="672"/>
      <c r="EB30" s="672"/>
      <c r="EC30" s="684"/>
    </row>
    <row r="31" spans="2:133" ht="11.25" customHeight="1" x14ac:dyDescent="0.15">
      <c r="B31" s="732" t="s">
        <v>315</v>
      </c>
      <c r="C31" s="733"/>
      <c r="D31" s="733"/>
      <c r="E31" s="733"/>
      <c r="F31" s="733"/>
      <c r="G31" s="733"/>
      <c r="H31" s="733"/>
      <c r="I31" s="733"/>
      <c r="J31" s="733"/>
      <c r="K31" s="733"/>
      <c r="L31" s="733"/>
      <c r="M31" s="733"/>
      <c r="N31" s="733"/>
      <c r="O31" s="733"/>
      <c r="P31" s="733"/>
      <c r="Q31" s="734"/>
      <c r="R31" s="657" t="s">
        <v>130</v>
      </c>
      <c r="S31" s="658"/>
      <c r="T31" s="658"/>
      <c r="U31" s="658"/>
      <c r="V31" s="658"/>
      <c r="W31" s="658"/>
      <c r="X31" s="658"/>
      <c r="Y31" s="659"/>
      <c r="Z31" s="695" t="s">
        <v>233</v>
      </c>
      <c r="AA31" s="695"/>
      <c r="AB31" s="695"/>
      <c r="AC31" s="695"/>
      <c r="AD31" s="696" t="s">
        <v>233</v>
      </c>
      <c r="AE31" s="696"/>
      <c r="AF31" s="696"/>
      <c r="AG31" s="696"/>
      <c r="AH31" s="696"/>
      <c r="AI31" s="696"/>
      <c r="AJ31" s="696"/>
      <c r="AK31" s="696"/>
      <c r="AL31" s="660" t="s">
        <v>130</v>
      </c>
      <c r="AM31" s="661"/>
      <c r="AN31" s="661"/>
      <c r="AO31" s="697"/>
      <c r="AP31" s="723" t="s">
        <v>316</v>
      </c>
      <c r="AQ31" s="724"/>
      <c r="AR31" s="724"/>
      <c r="AS31" s="724"/>
      <c r="AT31" s="725" t="s">
        <v>317</v>
      </c>
      <c r="AU31" s="218"/>
      <c r="AV31" s="218"/>
      <c r="AW31" s="218"/>
      <c r="AX31" s="715" t="s">
        <v>191</v>
      </c>
      <c r="AY31" s="716"/>
      <c r="AZ31" s="716"/>
      <c r="BA31" s="716"/>
      <c r="BB31" s="716"/>
      <c r="BC31" s="716"/>
      <c r="BD31" s="716"/>
      <c r="BE31" s="716"/>
      <c r="BF31" s="717"/>
      <c r="BG31" s="719">
        <v>99.1</v>
      </c>
      <c r="BH31" s="720"/>
      <c r="BI31" s="720"/>
      <c r="BJ31" s="720"/>
      <c r="BK31" s="720"/>
      <c r="BL31" s="720"/>
      <c r="BM31" s="721">
        <v>97.1</v>
      </c>
      <c r="BN31" s="720"/>
      <c r="BO31" s="720"/>
      <c r="BP31" s="720"/>
      <c r="BQ31" s="722"/>
      <c r="BR31" s="719">
        <v>99.3</v>
      </c>
      <c r="BS31" s="720"/>
      <c r="BT31" s="720"/>
      <c r="BU31" s="720"/>
      <c r="BV31" s="720"/>
      <c r="BW31" s="720"/>
      <c r="BX31" s="721">
        <v>96.7</v>
      </c>
      <c r="BY31" s="720"/>
      <c r="BZ31" s="720"/>
      <c r="CA31" s="720"/>
      <c r="CB31" s="722"/>
      <c r="CD31" s="678"/>
      <c r="CE31" s="679"/>
      <c r="CF31" s="654" t="s">
        <v>318</v>
      </c>
      <c r="CG31" s="655"/>
      <c r="CH31" s="655"/>
      <c r="CI31" s="655"/>
      <c r="CJ31" s="655"/>
      <c r="CK31" s="655"/>
      <c r="CL31" s="655"/>
      <c r="CM31" s="655"/>
      <c r="CN31" s="655"/>
      <c r="CO31" s="655"/>
      <c r="CP31" s="655"/>
      <c r="CQ31" s="656"/>
      <c r="CR31" s="657">
        <v>8604</v>
      </c>
      <c r="CS31" s="670"/>
      <c r="CT31" s="670"/>
      <c r="CU31" s="670"/>
      <c r="CV31" s="670"/>
      <c r="CW31" s="670"/>
      <c r="CX31" s="670"/>
      <c r="CY31" s="671"/>
      <c r="CZ31" s="660">
        <v>0.2</v>
      </c>
      <c r="DA31" s="672"/>
      <c r="DB31" s="672"/>
      <c r="DC31" s="673"/>
      <c r="DD31" s="663">
        <v>8604</v>
      </c>
      <c r="DE31" s="670"/>
      <c r="DF31" s="670"/>
      <c r="DG31" s="670"/>
      <c r="DH31" s="670"/>
      <c r="DI31" s="670"/>
      <c r="DJ31" s="670"/>
      <c r="DK31" s="671"/>
      <c r="DL31" s="663">
        <v>8604</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15">
      <c r="B32" s="654" t="s">
        <v>319</v>
      </c>
      <c r="C32" s="655"/>
      <c r="D32" s="655"/>
      <c r="E32" s="655"/>
      <c r="F32" s="655"/>
      <c r="G32" s="655"/>
      <c r="H32" s="655"/>
      <c r="I32" s="655"/>
      <c r="J32" s="655"/>
      <c r="K32" s="655"/>
      <c r="L32" s="655"/>
      <c r="M32" s="655"/>
      <c r="N32" s="655"/>
      <c r="O32" s="655"/>
      <c r="P32" s="655"/>
      <c r="Q32" s="656"/>
      <c r="R32" s="657">
        <v>153577</v>
      </c>
      <c r="S32" s="658"/>
      <c r="T32" s="658"/>
      <c r="U32" s="658"/>
      <c r="V32" s="658"/>
      <c r="W32" s="658"/>
      <c r="X32" s="658"/>
      <c r="Y32" s="659"/>
      <c r="Z32" s="695">
        <v>4.0999999999999996</v>
      </c>
      <c r="AA32" s="695"/>
      <c r="AB32" s="695"/>
      <c r="AC32" s="695"/>
      <c r="AD32" s="696" t="s">
        <v>233</v>
      </c>
      <c r="AE32" s="696"/>
      <c r="AF32" s="696"/>
      <c r="AG32" s="696"/>
      <c r="AH32" s="696"/>
      <c r="AI32" s="696"/>
      <c r="AJ32" s="696"/>
      <c r="AK32" s="696"/>
      <c r="AL32" s="660" t="s">
        <v>233</v>
      </c>
      <c r="AM32" s="661"/>
      <c r="AN32" s="661"/>
      <c r="AO32" s="697"/>
      <c r="AP32" s="698"/>
      <c r="AQ32" s="699"/>
      <c r="AR32" s="699"/>
      <c r="AS32" s="699"/>
      <c r="AT32" s="726"/>
      <c r="AU32" s="214" t="s">
        <v>320</v>
      </c>
      <c r="AX32" s="654" t="s">
        <v>321</v>
      </c>
      <c r="AY32" s="655"/>
      <c r="AZ32" s="655"/>
      <c r="BA32" s="655"/>
      <c r="BB32" s="655"/>
      <c r="BC32" s="655"/>
      <c r="BD32" s="655"/>
      <c r="BE32" s="655"/>
      <c r="BF32" s="656"/>
      <c r="BG32" s="728">
        <v>98.5</v>
      </c>
      <c r="BH32" s="670"/>
      <c r="BI32" s="670"/>
      <c r="BJ32" s="670"/>
      <c r="BK32" s="670"/>
      <c r="BL32" s="670"/>
      <c r="BM32" s="661">
        <v>95.8</v>
      </c>
      <c r="BN32" s="670"/>
      <c r="BO32" s="670"/>
      <c r="BP32" s="670"/>
      <c r="BQ32" s="693"/>
      <c r="BR32" s="728">
        <v>99</v>
      </c>
      <c r="BS32" s="670"/>
      <c r="BT32" s="670"/>
      <c r="BU32" s="670"/>
      <c r="BV32" s="670"/>
      <c r="BW32" s="670"/>
      <c r="BX32" s="661">
        <v>95.9</v>
      </c>
      <c r="BY32" s="670"/>
      <c r="BZ32" s="670"/>
      <c r="CA32" s="670"/>
      <c r="CB32" s="693"/>
      <c r="CD32" s="680"/>
      <c r="CE32" s="681"/>
      <c r="CF32" s="654" t="s">
        <v>322</v>
      </c>
      <c r="CG32" s="655"/>
      <c r="CH32" s="655"/>
      <c r="CI32" s="655"/>
      <c r="CJ32" s="655"/>
      <c r="CK32" s="655"/>
      <c r="CL32" s="655"/>
      <c r="CM32" s="655"/>
      <c r="CN32" s="655"/>
      <c r="CO32" s="655"/>
      <c r="CP32" s="655"/>
      <c r="CQ32" s="656"/>
      <c r="CR32" s="657" t="s">
        <v>233</v>
      </c>
      <c r="CS32" s="658"/>
      <c r="CT32" s="658"/>
      <c r="CU32" s="658"/>
      <c r="CV32" s="658"/>
      <c r="CW32" s="658"/>
      <c r="CX32" s="658"/>
      <c r="CY32" s="659"/>
      <c r="CZ32" s="660" t="s">
        <v>233</v>
      </c>
      <c r="DA32" s="672"/>
      <c r="DB32" s="672"/>
      <c r="DC32" s="673"/>
      <c r="DD32" s="663" t="s">
        <v>233</v>
      </c>
      <c r="DE32" s="658"/>
      <c r="DF32" s="658"/>
      <c r="DG32" s="658"/>
      <c r="DH32" s="658"/>
      <c r="DI32" s="658"/>
      <c r="DJ32" s="658"/>
      <c r="DK32" s="659"/>
      <c r="DL32" s="663" t="s">
        <v>233</v>
      </c>
      <c r="DM32" s="658"/>
      <c r="DN32" s="658"/>
      <c r="DO32" s="658"/>
      <c r="DP32" s="658"/>
      <c r="DQ32" s="658"/>
      <c r="DR32" s="658"/>
      <c r="DS32" s="658"/>
      <c r="DT32" s="658"/>
      <c r="DU32" s="658"/>
      <c r="DV32" s="659"/>
      <c r="DW32" s="660" t="s">
        <v>130</v>
      </c>
      <c r="DX32" s="672"/>
      <c r="DY32" s="672"/>
      <c r="DZ32" s="672"/>
      <c r="EA32" s="672"/>
      <c r="EB32" s="672"/>
      <c r="EC32" s="684"/>
    </row>
    <row r="33" spans="2:133" ht="11.25" customHeight="1" x14ac:dyDescent="0.15">
      <c r="B33" s="654" t="s">
        <v>323</v>
      </c>
      <c r="C33" s="655"/>
      <c r="D33" s="655"/>
      <c r="E33" s="655"/>
      <c r="F33" s="655"/>
      <c r="G33" s="655"/>
      <c r="H33" s="655"/>
      <c r="I33" s="655"/>
      <c r="J33" s="655"/>
      <c r="K33" s="655"/>
      <c r="L33" s="655"/>
      <c r="M33" s="655"/>
      <c r="N33" s="655"/>
      <c r="O33" s="655"/>
      <c r="P33" s="655"/>
      <c r="Q33" s="656"/>
      <c r="R33" s="657">
        <v>17211</v>
      </c>
      <c r="S33" s="658"/>
      <c r="T33" s="658"/>
      <c r="U33" s="658"/>
      <c r="V33" s="658"/>
      <c r="W33" s="658"/>
      <c r="X33" s="658"/>
      <c r="Y33" s="659"/>
      <c r="Z33" s="695">
        <v>0.5</v>
      </c>
      <c r="AA33" s="695"/>
      <c r="AB33" s="695"/>
      <c r="AC33" s="695"/>
      <c r="AD33" s="696">
        <v>7230</v>
      </c>
      <c r="AE33" s="696"/>
      <c r="AF33" s="696"/>
      <c r="AG33" s="696"/>
      <c r="AH33" s="696"/>
      <c r="AI33" s="696"/>
      <c r="AJ33" s="696"/>
      <c r="AK33" s="696"/>
      <c r="AL33" s="660">
        <v>0.3</v>
      </c>
      <c r="AM33" s="661"/>
      <c r="AN33" s="661"/>
      <c r="AO33" s="697"/>
      <c r="AP33" s="700"/>
      <c r="AQ33" s="701"/>
      <c r="AR33" s="701"/>
      <c r="AS33" s="701"/>
      <c r="AT33" s="727"/>
      <c r="AU33" s="219"/>
      <c r="AV33" s="219"/>
      <c r="AW33" s="219"/>
      <c r="AX33" s="638" t="s">
        <v>324</v>
      </c>
      <c r="AY33" s="639"/>
      <c r="AZ33" s="639"/>
      <c r="BA33" s="639"/>
      <c r="BB33" s="639"/>
      <c r="BC33" s="639"/>
      <c r="BD33" s="639"/>
      <c r="BE33" s="639"/>
      <c r="BF33" s="640"/>
      <c r="BG33" s="718">
        <v>99.4</v>
      </c>
      <c r="BH33" s="642"/>
      <c r="BI33" s="642"/>
      <c r="BJ33" s="642"/>
      <c r="BK33" s="642"/>
      <c r="BL33" s="642"/>
      <c r="BM33" s="688">
        <v>97.8</v>
      </c>
      <c r="BN33" s="642"/>
      <c r="BO33" s="642"/>
      <c r="BP33" s="642"/>
      <c r="BQ33" s="705"/>
      <c r="BR33" s="718">
        <v>99.4</v>
      </c>
      <c r="BS33" s="642"/>
      <c r="BT33" s="642"/>
      <c r="BU33" s="642"/>
      <c r="BV33" s="642"/>
      <c r="BW33" s="642"/>
      <c r="BX33" s="688">
        <v>97.1</v>
      </c>
      <c r="BY33" s="642"/>
      <c r="BZ33" s="642"/>
      <c r="CA33" s="642"/>
      <c r="CB33" s="705"/>
      <c r="CD33" s="654" t="s">
        <v>325</v>
      </c>
      <c r="CE33" s="655"/>
      <c r="CF33" s="655"/>
      <c r="CG33" s="655"/>
      <c r="CH33" s="655"/>
      <c r="CI33" s="655"/>
      <c r="CJ33" s="655"/>
      <c r="CK33" s="655"/>
      <c r="CL33" s="655"/>
      <c r="CM33" s="655"/>
      <c r="CN33" s="655"/>
      <c r="CO33" s="655"/>
      <c r="CP33" s="655"/>
      <c r="CQ33" s="656"/>
      <c r="CR33" s="657">
        <v>2020847</v>
      </c>
      <c r="CS33" s="670"/>
      <c r="CT33" s="670"/>
      <c r="CU33" s="670"/>
      <c r="CV33" s="670"/>
      <c r="CW33" s="670"/>
      <c r="CX33" s="670"/>
      <c r="CY33" s="671"/>
      <c r="CZ33" s="660">
        <v>57.3</v>
      </c>
      <c r="DA33" s="672"/>
      <c r="DB33" s="672"/>
      <c r="DC33" s="673"/>
      <c r="DD33" s="663">
        <v>1525829</v>
      </c>
      <c r="DE33" s="670"/>
      <c r="DF33" s="670"/>
      <c r="DG33" s="670"/>
      <c r="DH33" s="670"/>
      <c r="DI33" s="670"/>
      <c r="DJ33" s="670"/>
      <c r="DK33" s="671"/>
      <c r="DL33" s="663">
        <v>891180</v>
      </c>
      <c r="DM33" s="670"/>
      <c r="DN33" s="670"/>
      <c r="DO33" s="670"/>
      <c r="DP33" s="670"/>
      <c r="DQ33" s="670"/>
      <c r="DR33" s="670"/>
      <c r="DS33" s="670"/>
      <c r="DT33" s="670"/>
      <c r="DU33" s="670"/>
      <c r="DV33" s="671"/>
      <c r="DW33" s="660">
        <v>37.1</v>
      </c>
      <c r="DX33" s="672"/>
      <c r="DY33" s="672"/>
      <c r="DZ33" s="672"/>
      <c r="EA33" s="672"/>
      <c r="EB33" s="672"/>
      <c r="EC33" s="684"/>
    </row>
    <row r="34" spans="2:133" ht="11.25" customHeight="1" x14ac:dyDescent="0.15">
      <c r="B34" s="654" t="s">
        <v>326</v>
      </c>
      <c r="C34" s="655"/>
      <c r="D34" s="655"/>
      <c r="E34" s="655"/>
      <c r="F34" s="655"/>
      <c r="G34" s="655"/>
      <c r="H34" s="655"/>
      <c r="I34" s="655"/>
      <c r="J34" s="655"/>
      <c r="K34" s="655"/>
      <c r="L34" s="655"/>
      <c r="M34" s="655"/>
      <c r="N34" s="655"/>
      <c r="O34" s="655"/>
      <c r="P34" s="655"/>
      <c r="Q34" s="656"/>
      <c r="R34" s="657">
        <v>170666</v>
      </c>
      <c r="S34" s="658"/>
      <c r="T34" s="658"/>
      <c r="U34" s="658"/>
      <c r="V34" s="658"/>
      <c r="W34" s="658"/>
      <c r="X34" s="658"/>
      <c r="Y34" s="659"/>
      <c r="Z34" s="695">
        <v>4.5999999999999996</v>
      </c>
      <c r="AA34" s="695"/>
      <c r="AB34" s="695"/>
      <c r="AC34" s="695"/>
      <c r="AD34" s="696" t="s">
        <v>233</v>
      </c>
      <c r="AE34" s="696"/>
      <c r="AF34" s="696"/>
      <c r="AG34" s="696"/>
      <c r="AH34" s="696"/>
      <c r="AI34" s="696"/>
      <c r="AJ34" s="696"/>
      <c r="AK34" s="696"/>
      <c r="AL34" s="660" t="s">
        <v>233</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327</v>
      </c>
      <c r="CE34" s="655"/>
      <c r="CF34" s="655"/>
      <c r="CG34" s="655"/>
      <c r="CH34" s="655"/>
      <c r="CI34" s="655"/>
      <c r="CJ34" s="655"/>
      <c r="CK34" s="655"/>
      <c r="CL34" s="655"/>
      <c r="CM34" s="655"/>
      <c r="CN34" s="655"/>
      <c r="CO34" s="655"/>
      <c r="CP34" s="655"/>
      <c r="CQ34" s="656"/>
      <c r="CR34" s="657">
        <v>722275</v>
      </c>
      <c r="CS34" s="658"/>
      <c r="CT34" s="658"/>
      <c r="CU34" s="658"/>
      <c r="CV34" s="658"/>
      <c r="CW34" s="658"/>
      <c r="CX34" s="658"/>
      <c r="CY34" s="659"/>
      <c r="CZ34" s="660">
        <v>20.5</v>
      </c>
      <c r="DA34" s="672"/>
      <c r="DB34" s="672"/>
      <c r="DC34" s="673"/>
      <c r="DD34" s="663">
        <v>491062</v>
      </c>
      <c r="DE34" s="658"/>
      <c r="DF34" s="658"/>
      <c r="DG34" s="658"/>
      <c r="DH34" s="658"/>
      <c r="DI34" s="658"/>
      <c r="DJ34" s="658"/>
      <c r="DK34" s="659"/>
      <c r="DL34" s="663">
        <v>432755</v>
      </c>
      <c r="DM34" s="658"/>
      <c r="DN34" s="658"/>
      <c r="DO34" s="658"/>
      <c r="DP34" s="658"/>
      <c r="DQ34" s="658"/>
      <c r="DR34" s="658"/>
      <c r="DS34" s="658"/>
      <c r="DT34" s="658"/>
      <c r="DU34" s="658"/>
      <c r="DV34" s="659"/>
      <c r="DW34" s="660">
        <v>18</v>
      </c>
      <c r="DX34" s="672"/>
      <c r="DY34" s="672"/>
      <c r="DZ34" s="672"/>
      <c r="EA34" s="672"/>
      <c r="EB34" s="672"/>
      <c r="EC34" s="684"/>
    </row>
    <row r="35" spans="2:133" ht="11.25" customHeight="1" x14ac:dyDescent="0.15">
      <c r="B35" s="654" t="s">
        <v>328</v>
      </c>
      <c r="C35" s="655"/>
      <c r="D35" s="655"/>
      <c r="E35" s="655"/>
      <c r="F35" s="655"/>
      <c r="G35" s="655"/>
      <c r="H35" s="655"/>
      <c r="I35" s="655"/>
      <c r="J35" s="655"/>
      <c r="K35" s="655"/>
      <c r="L35" s="655"/>
      <c r="M35" s="655"/>
      <c r="N35" s="655"/>
      <c r="O35" s="655"/>
      <c r="P35" s="655"/>
      <c r="Q35" s="656"/>
      <c r="R35" s="657">
        <v>10293</v>
      </c>
      <c r="S35" s="658"/>
      <c r="T35" s="658"/>
      <c r="U35" s="658"/>
      <c r="V35" s="658"/>
      <c r="W35" s="658"/>
      <c r="X35" s="658"/>
      <c r="Y35" s="659"/>
      <c r="Z35" s="695">
        <v>0.3</v>
      </c>
      <c r="AA35" s="695"/>
      <c r="AB35" s="695"/>
      <c r="AC35" s="695"/>
      <c r="AD35" s="696" t="s">
        <v>233</v>
      </c>
      <c r="AE35" s="696"/>
      <c r="AF35" s="696"/>
      <c r="AG35" s="696"/>
      <c r="AH35" s="696"/>
      <c r="AI35" s="696"/>
      <c r="AJ35" s="696"/>
      <c r="AK35" s="696"/>
      <c r="AL35" s="660" t="s">
        <v>130</v>
      </c>
      <c r="AM35" s="661"/>
      <c r="AN35" s="661"/>
      <c r="AO35" s="697"/>
      <c r="AP35" s="222"/>
      <c r="AQ35" s="709" t="s">
        <v>329</v>
      </c>
      <c r="AR35" s="710"/>
      <c r="AS35" s="710"/>
      <c r="AT35" s="710"/>
      <c r="AU35" s="710"/>
      <c r="AV35" s="710"/>
      <c r="AW35" s="710"/>
      <c r="AX35" s="710"/>
      <c r="AY35" s="710"/>
      <c r="AZ35" s="710"/>
      <c r="BA35" s="710"/>
      <c r="BB35" s="710"/>
      <c r="BC35" s="710"/>
      <c r="BD35" s="710"/>
      <c r="BE35" s="710"/>
      <c r="BF35" s="711"/>
      <c r="BG35" s="709" t="s">
        <v>330</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331</v>
      </c>
      <c r="CE35" s="655"/>
      <c r="CF35" s="655"/>
      <c r="CG35" s="655"/>
      <c r="CH35" s="655"/>
      <c r="CI35" s="655"/>
      <c r="CJ35" s="655"/>
      <c r="CK35" s="655"/>
      <c r="CL35" s="655"/>
      <c r="CM35" s="655"/>
      <c r="CN35" s="655"/>
      <c r="CO35" s="655"/>
      <c r="CP35" s="655"/>
      <c r="CQ35" s="656"/>
      <c r="CR35" s="657">
        <v>53139</v>
      </c>
      <c r="CS35" s="670"/>
      <c r="CT35" s="670"/>
      <c r="CU35" s="670"/>
      <c r="CV35" s="670"/>
      <c r="CW35" s="670"/>
      <c r="CX35" s="670"/>
      <c r="CY35" s="671"/>
      <c r="CZ35" s="660">
        <v>1.5</v>
      </c>
      <c r="DA35" s="672"/>
      <c r="DB35" s="672"/>
      <c r="DC35" s="673"/>
      <c r="DD35" s="663">
        <v>36296</v>
      </c>
      <c r="DE35" s="670"/>
      <c r="DF35" s="670"/>
      <c r="DG35" s="670"/>
      <c r="DH35" s="670"/>
      <c r="DI35" s="670"/>
      <c r="DJ35" s="670"/>
      <c r="DK35" s="671"/>
      <c r="DL35" s="663" t="s">
        <v>233</v>
      </c>
      <c r="DM35" s="670"/>
      <c r="DN35" s="670"/>
      <c r="DO35" s="670"/>
      <c r="DP35" s="670"/>
      <c r="DQ35" s="670"/>
      <c r="DR35" s="670"/>
      <c r="DS35" s="670"/>
      <c r="DT35" s="670"/>
      <c r="DU35" s="670"/>
      <c r="DV35" s="671"/>
      <c r="DW35" s="660" t="s">
        <v>130</v>
      </c>
      <c r="DX35" s="672"/>
      <c r="DY35" s="672"/>
      <c r="DZ35" s="672"/>
      <c r="EA35" s="672"/>
      <c r="EB35" s="672"/>
      <c r="EC35" s="684"/>
    </row>
    <row r="36" spans="2:133" ht="11.25" customHeight="1" x14ac:dyDescent="0.15">
      <c r="B36" s="654" t="s">
        <v>332</v>
      </c>
      <c r="C36" s="655"/>
      <c r="D36" s="655"/>
      <c r="E36" s="655"/>
      <c r="F36" s="655"/>
      <c r="G36" s="655"/>
      <c r="H36" s="655"/>
      <c r="I36" s="655"/>
      <c r="J36" s="655"/>
      <c r="K36" s="655"/>
      <c r="L36" s="655"/>
      <c r="M36" s="655"/>
      <c r="N36" s="655"/>
      <c r="O36" s="655"/>
      <c r="P36" s="655"/>
      <c r="Q36" s="656"/>
      <c r="R36" s="657">
        <v>67824</v>
      </c>
      <c r="S36" s="658"/>
      <c r="T36" s="658"/>
      <c r="U36" s="658"/>
      <c r="V36" s="658"/>
      <c r="W36" s="658"/>
      <c r="X36" s="658"/>
      <c r="Y36" s="659"/>
      <c r="Z36" s="695">
        <v>1.8</v>
      </c>
      <c r="AA36" s="695"/>
      <c r="AB36" s="695"/>
      <c r="AC36" s="695"/>
      <c r="AD36" s="696" t="s">
        <v>233</v>
      </c>
      <c r="AE36" s="696"/>
      <c r="AF36" s="696"/>
      <c r="AG36" s="696"/>
      <c r="AH36" s="696"/>
      <c r="AI36" s="696"/>
      <c r="AJ36" s="696"/>
      <c r="AK36" s="696"/>
      <c r="AL36" s="660" t="s">
        <v>130</v>
      </c>
      <c r="AM36" s="661"/>
      <c r="AN36" s="661"/>
      <c r="AO36" s="697"/>
      <c r="AP36" s="222"/>
      <c r="AQ36" s="706" t="s">
        <v>333</v>
      </c>
      <c r="AR36" s="707"/>
      <c r="AS36" s="707"/>
      <c r="AT36" s="707"/>
      <c r="AU36" s="707"/>
      <c r="AV36" s="707"/>
      <c r="AW36" s="707"/>
      <c r="AX36" s="707"/>
      <c r="AY36" s="708"/>
      <c r="AZ36" s="712">
        <v>474161</v>
      </c>
      <c r="BA36" s="713"/>
      <c r="BB36" s="713"/>
      <c r="BC36" s="713"/>
      <c r="BD36" s="713"/>
      <c r="BE36" s="713"/>
      <c r="BF36" s="714"/>
      <c r="BG36" s="715" t="s">
        <v>334</v>
      </c>
      <c r="BH36" s="716"/>
      <c r="BI36" s="716"/>
      <c r="BJ36" s="716"/>
      <c r="BK36" s="716"/>
      <c r="BL36" s="716"/>
      <c r="BM36" s="716"/>
      <c r="BN36" s="716"/>
      <c r="BO36" s="716"/>
      <c r="BP36" s="716"/>
      <c r="BQ36" s="716"/>
      <c r="BR36" s="716"/>
      <c r="BS36" s="716"/>
      <c r="BT36" s="716"/>
      <c r="BU36" s="717"/>
      <c r="BV36" s="712">
        <v>19223</v>
      </c>
      <c r="BW36" s="713"/>
      <c r="BX36" s="713"/>
      <c r="BY36" s="713"/>
      <c r="BZ36" s="713"/>
      <c r="CA36" s="713"/>
      <c r="CB36" s="714"/>
      <c r="CD36" s="654" t="s">
        <v>335</v>
      </c>
      <c r="CE36" s="655"/>
      <c r="CF36" s="655"/>
      <c r="CG36" s="655"/>
      <c r="CH36" s="655"/>
      <c r="CI36" s="655"/>
      <c r="CJ36" s="655"/>
      <c r="CK36" s="655"/>
      <c r="CL36" s="655"/>
      <c r="CM36" s="655"/>
      <c r="CN36" s="655"/>
      <c r="CO36" s="655"/>
      <c r="CP36" s="655"/>
      <c r="CQ36" s="656"/>
      <c r="CR36" s="657">
        <v>404540</v>
      </c>
      <c r="CS36" s="658"/>
      <c r="CT36" s="658"/>
      <c r="CU36" s="658"/>
      <c r="CV36" s="658"/>
      <c r="CW36" s="658"/>
      <c r="CX36" s="658"/>
      <c r="CY36" s="659"/>
      <c r="CZ36" s="660">
        <v>11.5</v>
      </c>
      <c r="DA36" s="672"/>
      <c r="DB36" s="672"/>
      <c r="DC36" s="673"/>
      <c r="DD36" s="663">
        <v>307741</v>
      </c>
      <c r="DE36" s="658"/>
      <c r="DF36" s="658"/>
      <c r="DG36" s="658"/>
      <c r="DH36" s="658"/>
      <c r="DI36" s="658"/>
      <c r="DJ36" s="658"/>
      <c r="DK36" s="659"/>
      <c r="DL36" s="663">
        <v>164166</v>
      </c>
      <c r="DM36" s="658"/>
      <c r="DN36" s="658"/>
      <c r="DO36" s="658"/>
      <c r="DP36" s="658"/>
      <c r="DQ36" s="658"/>
      <c r="DR36" s="658"/>
      <c r="DS36" s="658"/>
      <c r="DT36" s="658"/>
      <c r="DU36" s="658"/>
      <c r="DV36" s="659"/>
      <c r="DW36" s="660">
        <v>6.8</v>
      </c>
      <c r="DX36" s="672"/>
      <c r="DY36" s="672"/>
      <c r="DZ36" s="672"/>
      <c r="EA36" s="672"/>
      <c r="EB36" s="672"/>
      <c r="EC36" s="684"/>
    </row>
    <row r="37" spans="2:133" ht="11.25" customHeight="1" x14ac:dyDescent="0.15">
      <c r="B37" s="654" t="s">
        <v>336</v>
      </c>
      <c r="C37" s="655"/>
      <c r="D37" s="655"/>
      <c r="E37" s="655"/>
      <c r="F37" s="655"/>
      <c r="G37" s="655"/>
      <c r="H37" s="655"/>
      <c r="I37" s="655"/>
      <c r="J37" s="655"/>
      <c r="K37" s="655"/>
      <c r="L37" s="655"/>
      <c r="M37" s="655"/>
      <c r="N37" s="655"/>
      <c r="O37" s="655"/>
      <c r="P37" s="655"/>
      <c r="Q37" s="656"/>
      <c r="R37" s="657">
        <v>53351</v>
      </c>
      <c r="S37" s="658"/>
      <c r="T37" s="658"/>
      <c r="U37" s="658"/>
      <c r="V37" s="658"/>
      <c r="W37" s="658"/>
      <c r="X37" s="658"/>
      <c r="Y37" s="659"/>
      <c r="Z37" s="695">
        <v>1.4</v>
      </c>
      <c r="AA37" s="695"/>
      <c r="AB37" s="695"/>
      <c r="AC37" s="695"/>
      <c r="AD37" s="696">
        <v>16810</v>
      </c>
      <c r="AE37" s="696"/>
      <c r="AF37" s="696"/>
      <c r="AG37" s="696"/>
      <c r="AH37" s="696"/>
      <c r="AI37" s="696"/>
      <c r="AJ37" s="696"/>
      <c r="AK37" s="696"/>
      <c r="AL37" s="660">
        <v>0.7</v>
      </c>
      <c r="AM37" s="661"/>
      <c r="AN37" s="661"/>
      <c r="AO37" s="697"/>
      <c r="AQ37" s="690" t="s">
        <v>337</v>
      </c>
      <c r="AR37" s="691"/>
      <c r="AS37" s="691"/>
      <c r="AT37" s="691"/>
      <c r="AU37" s="691"/>
      <c r="AV37" s="691"/>
      <c r="AW37" s="691"/>
      <c r="AX37" s="691"/>
      <c r="AY37" s="692"/>
      <c r="AZ37" s="657">
        <v>231100</v>
      </c>
      <c r="BA37" s="658"/>
      <c r="BB37" s="658"/>
      <c r="BC37" s="658"/>
      <c r="BD37" s="670"/>
      <c r="BE37" s="670"/>
      <c r="BF37" s="693"/>
      <c r="BG37" s="654" t="s">
        <v>338</v>
      </c>
      <c r="BH37" s="655"/>
      <c r="BI37" s="655"/>
      <c r="BJ37" s="655"/>
      <c r="BK37" s="655"/>
      <c r="BL37" s="655"/>
      <c r="BM37" s="655"/>
      <c r="BN37" s="655"/>
      <c r="BO37" s="655"/>
      <c r="BP37" s="655"/>
      <c r="BQ37" s="655"/>
      <c r="BR37" s="655"/>
      <c r="BS37" s="655"/>
      <c r="BT37" s="655"/>
      <c r="BU37" s="656"/>
      <c r="BV37" s="657">
        <v>13728</v>
      </c>
      <c r="BW37" s="658"/>
      <c r="BX37" s="658"/>
      <c r="BY37" s="658"/>
      <c r="BZ37" s="658"/>
      <c r="CA37" s="658"/>
      <c r="CB37" s="694"/>
      <c r="CD37" s="654" t="s">
        <v>339</v>
      </c>
      <c r="CE37" s="655"/>
      <c r="CF37" s="655"/>
      <c r="CG37" s="655"/>
      <c r="CH37" s="655"/>
      <c r="CI37" s="655"/>
      <c r="CJ37" s="655"/>
      <c r="CK37" s="655"/>
      <c r="CL37" s="655"/>
      <c r="CM37" s="655"/>
      <c r="CN37" s="655"/>
      <c r="CO37" s="655"/>
      <c r="CP37" s="655"/>
      <c r="CQ37" s="656"/>
      <c r="CR37" s="657">
        <v>62584</v>
      </c>
      <c r="CS37" s="670"/>
      <c r="CT37" s="670"/>
      <c r="CU37" s="670"/>
      <c r="CV37" s="670"/>
      <c r="CW37" s="670"/>
      <c r="CX37" s="670"/>
      <c r="CY37" s="671"/>
      <c r="CZ37" s="660">
        <v>1.8</v>
      </c>
      <c r="DA37" s="672"/>
      <c r="DB37" s="672"/>
      <c r="DC37" s="673"/>
      <c r="DD37" s="663">
        <v>62584</v>
      </c>
      <c r="DE37" s="670"/>
      <c r="DF37" s="670"/>
      <c r="DG37" s="670"/>
      <c r="DH37" s="670"/>
      <c r="DI37" s="670"/>
      <c r="DJ37" s="670"/>
      <c r="DK37" s="671"/>
      <c r="DL37" s="663">
        <v>47576</v>
      </c>
      <c r="DM37" s="670"/>
      <c r="DN37" s="670"/>
      <c r="DO37" s="670"/>
      <c r="DP37" s="670"/>
      <c r="DQ37" s="670"/>
      <c r="DR37" s="670"/>
      <c r="DS37" s="670"/>
      <c r="DT37" s="670"/>
      <c r="DU37" s="670"/>
      <c r="DV37" s="671"/>
      <c r="DW37" s="660">
        <v>2</v>
      </c>
      <c r="DX37" s="672"/>
      <c r="DY37" s="672"/>
      <c r="DZ37" s="672"/>
      <c r="EA37" s="672"/>
      <c r="EB37" s="672"/>
      <c r="EC37" s="684"/>
    </row>
    <row r="38" spans="2:133" ht="11.25" customHeight="1" x14ac:dyDescent="0.15">
      <c r="B38" s="654" t="s">
        <v>340</v>
      </c>
      <c r="C38" s="655"/>
      <c r="D38" s="655"/>
      <c r="E38" s="655"/>
      <c r="F38" s="655"/>
      <c r="G38" s="655"/>
      <c r="H38" s="655"/>
      <c r="I38" s="655"/>
      <c r="J38" s="655"/>
      <c r="K38" s="655"/>
      <c r="L38" s="655"/>
      <c r="M38" s="655"/>
      <c r="N38" s="655"/>
      <c r="O38" s="655"/>
      <c r="P38" s="655"/>
      <c r="Q38" s="656"/>
      <c r="R38" s="657">
        <v>269118</v>
      </c>
      <c r="S38" s="658"/>
      <c r="T38" s="658"/>
      <c r="U38" s="658"/>
      <c r="V38" s="658"/>
      <c r="W38" s="658"/>
      <c r="X38" s="658"/>
      <c r="Y38" s="659"/>
      <c r="Z38" s="695">
        <v>7.2</v>
      </c>
      <c r="AA38" s="695"/>
      <c r="AB38" s="695"/>
      <c r="AC38" s="695"/>
      <c r="AD38" s="696" t="s">
        <v>233</v>
      </c>
      <c r="AE38" s="696"/>
      <c r="AF38" s="696"/>
      <c r="AG38" s="696"/>
      <c r="AH38" s="696"/>
      <c r="AI38" s="696"/>
      <c r="AJ38" s="696"/>
      <c r="AK38" s="696"/>
      <c r="AL38" s="660" t="s">
        <v>233</v>
      </c>
      <c r="AM38" s="661"/>
      <c r="AN38" s="661"/>
      <c r="AO38" s="697"/>
      <c r="AQ38" s="690" t="s">
        <v>341</v>
      </c>
      <c r="AR38" s="691"/>
      <c r="AS38" s="691"/>
      <c r="AT38" s="691"/>
      <c r="AU38" s="691"/>
      <c r="AV38" s="691"/>
      <c r="AW38" s="691"/>
      <c r="AX38" s="691"/>
      <c r="AY38" s="692"/>
      <c r="AZ38" s="657">
        <v>659</v>
      </c>
      <c r="BA38" s="658"/>
      <c r="BB38" s="658"/>
      <c r="BC38" s="658"/>
      <c r="BD38" s="670"/>
      <c r="BE38" s="670"/>
      <c r="BF38" s="693"/>
      <c r="BG38" s="654" t="s">
        <v>342</v>
      </c>
      <c r="BH38" s="655"/>
      <c r="BI38" s="655"/>
      <c r="BJ38" s="655"/>
      <c r="BK38" s="655"/>
      <c r="BL38" s="655"/>
      <c r="BM38" s="655"/>
      <c r="BN38" s="655"/>
      <c r="BO38" s="655"/>
      <c r="BP38" s="655"/>
      <c r="BQ38" s="655"/>
      <c r="BR38" s="655"/>
      <c r="BS38" s="655"/>
      <c r="BT38" s="655"/>
      <c r="BU38" s="656"/>
      <c r="BV38" s="657">
        <v>837</v>
      </c>
      <c r="BW38" s="658"/>
      <c r="BX38" s="658"/>
      <c r="BY38" s="658"/>
      <c r="BZ38" s="658"/>
      <c r="CA38" s="658"/>
      <c r="CB38" s="694"/>
      <c r="CD38" s="654" t="s">
        <v>343</v>
      </c>
      <c r="CE38" s="655"/>
      <c r="CF38" s="655"/>
      <c r="CG38" s="655"/>
      <c r="CH38" s="655"/>
      <c r="CI38" s="655"/>
      <c r="CJ38" s="655"/>
      <c r="CK38" s="655"/>
      <c r="CL38" s="655"/>
      <c r="CM38" s="655"/>
      <c r="CN38" s="655"/>
      <c r="CO38" s="655"/>
      <c r="CP38" s="655"/>
      <c r="CQ38" s="656"/>
      <c r="CR38" s="657">
        <v>473502</v>
      </c>
      <c r="CS38" s="658"/>
      <c r="CT38" s="658"/>
      <c r="CU38" s="658"/>
      <c r="CV38" s="658"/>
      <c r="CW38" s="658"/>
      <c r="CX38" s="658"/>
      <c r="CY38" s="659"/>
      <c r="CZ38" s="660">
        <v>13.4</v>
      </c>
      <c r="DA38" s="672"/>
      <c r="DB38" s="672"/>
      <c r="DC38" s="673"/>
      <c r="DD38" s="663">
        <v>430934</v>
      </c>
      <c r="DE38" s="658"/>
      <c r="DF38" s="658"/>
      <c r="DG38" s="658"/>
      <c r="DH38" s="658"/>
      <c r="DI38" s="658"/>
      <c r="DJ38" s="658"/>
      <c r="DK38" s="659"/>
      <c r="DL38" s="663">
        <v>294259</v>
      </c>
      <c r="DM38" s="658"/>
      <c r="DN38" s="658"/>
      <c r="DO38" s="658"/>
      <c r="DP38" s="658"/>
      <c r="DQ38" s="658"/>
      <c r="DR38" s="658"/>
      <c r="DS38" s="658"/>
      <c r="DT38" s="658"/>
      <c r="DU38" s="658"/>
      <c r="DV38" s="659"/>
      <c r="DW38" s="660">
        <v>12.2</v>
      </c>
      <c r="DX38" s="672"/>
      <c r="DY38" s="672"/>
      <c r="DZ38" s="672"/>
      <c r="EA38" s="672"/>
      <c r="EB38" s="672"/>
      <c r="EC38" s="684"/>
    </row>
    <row r="39" spans="2:133" ht="11.25" customHeight="1" x14ac:dyDescent="0.15">
      <c r="B39" s="654" t="s">
        <v>344</v>
      </c>
      <c r="C39" s="655"/>
      <c r="D39" s="655"/>
      <c r="E39" s="655"/>
      <c r="F39" s="655"/>
      <c r="G39" s="655"/>
      <c r="H39" s="655"/>
      <c r="I39" s="655"/>
      <c r="J39" s="655"/>
      <c r="K39" s="655"/>
      <c r="L39" s="655"/>
      <c r="M39" s="655"/>
      <c r="N39" s="655"/>
      <c r="O39" s="655"/>
      <c r="P39" s="655"/>
      <c r="Q39" s="656"/>
      <c r="R39" s="657" t="s">
        <v>233</v>
      </c>
      <c r="S39" s="658"/>
      <c r="T39" s="658"/>
      <c r="U39" s="658"/>
      <c r="V39" s="658"/>
      <c r="W39" s="658"/>
      <c r="X39" s="658"/>
      <c r="Y39" s="659"/>
      <c r="Z39" s="695" t="s">
        <v>233</v>
      </c>
      <c r="AA39" s="695"/>
      <c r="AB39" s="695"/>
      <c r="AC39" s="695"/>
      <c r="AD39" s="696" t="s">
        <v>130</v>
      </c>
      <c r="AE39" s="696"/>
      <c r="AF39" s="696"/>
      <c r="AG39" s="696"/>
      <c r="AH39" s="696"/>
      <c r="AI39" s="696"/>
      <c r="AJ39" s="696"/>
      <c r="AK39" s="696"/>
      <c r="AL39" s="660" t="s">
        <v>130</v>
      </c>
      <c r="AM39" s="661"/>
      <c r="AN39" s="661"/>
      <c r="AO39" s="697"/>
      <c r="AQ39" s="690" t="s">
        <v>345</v>
      </c>
      <c r="AR39" s="691"/>
      <c r="AS39" s="691"/>
      <c r="AT39" s="691"/>
      <c r="AU39" s="691"/>
      <c r="AV39" s="691"/>
      <c r="AW39" s="691"/>
      <c r="AX39" s="691"/>
      <c r="AY39" s="692"/>
      <c r="AZ39" s="657" t="s">
        <v>233</v>
      </c>
      <c r="BA39" s="658"/>
      <c r="BB39" s="658"/>
      <c r="BC39" s="658"/>
      <c r="BD39" s="670"/>
      <c r="BE39" s="670"/>
      <c r="BF39" s="693"/>
      <c r="BG39" s="654" t="s">
        <v>346</v>
      </c>
      <c r="BH39" s="655"/>
      <c r="BI39" s="655"/>
      <c r="BJ39" s="655"/>
      <c r="BK39" s="655"/>
      <c r="BL39" s="655"/>
      <c r="BM39" s="655"/>
      <c r="BN39" s="655"/>
      <c r="BO39" s="655"/>
      <c r="BP39" s="655"/>
      <c r="BQ39" s="655"/>
      <c r="BR39" s="655"/>
      <c r="BS39" s="655"/>
      <c r="BT39" s="655"/>
      <c r="BU39" s="656"/>
      <c r="BV39" s="657">
        <v>1341</v>
      </c>
      <c r="BW39" s="658"/>
      <c r="BX39" s="658"/>
      <c r="BY39" s="658"/>
      <c r="BZ39" s="658"/>
      <c r="CA39" s="658"/>
      <c r="CB39" s="694"/>
      <c r="CD39" s="654" t="s">
        <v>347</v>
      </c>
      <c r="CE39" s="655"/>
      <c r="CF39" s="655"/>
      <c r="CG39" s="655"/>
      <c r="CH39" s="655"/>
      <c r="CI39" s="655"/>
      <c r="CJ39" s="655"/>
      <c r="CK39" s="655"/>
      <c r="CL39" s="655"/>
      <c r="CM39" s="655"/>
      <c r="CN39" s="655"/>
      <c r="CO39" s="655"/>
      <c r="CP39" s="655"/>
      <c r="CQ39" s="656"/>
      <c r="CR39" s="657">
        <v>365711</v>
      </c>
      <c r="CS39" s="670"/>
      <c r="CT39" s="670"/>
      <c r="CU39" s="670"/>
      <c r="CV39" s="670"/>
      <c r="CW39" s="670"/>
      <c r="CX39" s="670"/>
      <c r="CY39" s="671"/>
      <c r="CZ39" s="660">
        <v>10.4</v>
      </c>
      <c r="DA39" s="672"/>
      <c r="DB39" s="672"/>
      <c r="DC39" s="673"/>
      <c r="DD39" s="663">
        <v>259796</v>
      </c>
      <c r="DE39" s="670"/>
      <c r="DF39" s="670"/>
      <c r="DG39" s="670"/>
      <c r="DH39" s="670"/>
      <c r="DI39" s="670"/>
      <c r="DJ39" s="670"/>
      <c r="DK39" s="671"/>
      <c r="DL39" s="663" t="s">
        <v>233</v>
      </c>
      <c r="DM39" s="670"/>
      <c r="DN39" s="670"/>
      <c r="DO39" s="670"/>
      <c r="DP39" s="670"/>
      <c r="DQ39" s="670"/>
      <c r="DR39" s="670"/>
      <c r="DS39" s="670"/>
      <c r="DT39" s="670"/>
      <c r="DU39" s="670"/>
      <c r="DV39" s="671"/>
      <c r="DW39" s="660" t="s">
        <v>130</v>
      </c>
      <c r="DX39" s="672"/>
      <c r="DY39" s="672"/>
      <c r="DZ39" s="672"/>
      <c r="EA39" s="672"/>
      <c r="EB39" s="672"/>
      <c r="EC39" s="684"/>
    </row>
    <row r="40" spans="2:133" ht="11.25" customHeight="1" x14ac:dyDescent="0.15">
      <c r="B40" s="654" t="s">
        <v>348</v>
      </c>
      <c r="C40" s="655"/>
      <c r="D40" s="655"/>
      <c r="E40" s="655"/>
      <c r="F40" s="655"/>
      <c r="G40" s="655"/>
      <c r="H40" s="655"/>
      <c r="I40" s="655"/>
      <c r="J40" s="655"/>
      <c r="K40" s="655"/>
      <c r="L40" s="655"/>
      <c r="M40" s="655"/>
      <c r="N40" s="655"/>
      <c r="O40" s="655"/>
      <c r="P40" s="655"/>
      <c r="Q40" s="656"/>
      <c r="R40" s="657">
        <v>50618</v>
      </c>
      <c r="S40" s="658"/>
      <c r="T40" s="658"/>
      <c r="U40" s="658"/>
      <c r="V40" s="658"/>
      <c r="W40" s="658"/>
      <c r="X40" s="658"/>
      <c r="Y40" s="659"/>
      <c r="Z40" s="695">
        <v>1.4</v>
      </c>
      <c r="AA40" s="695"/>
      <c r="AB40" s="695"/>
      <c r="AC40" s="695"/>
      <c r="AD40" s="696" t="s">
        <v>130</v>
      </c>
      <c r="AE40" s="696"/>
      <c r="AF40" s="696"/>
      <c r="AG40" s="696"/>
      <c r="AH40" s="696"/>
      <c r="AI40" s="696"/>
      <c r="AJ40" s="696"/>
      <c r="AK40" s="696"/>
      <c r="AL40" s="660" t="s">
        <v>233</v>
      </c>
      <c r="AM40" s="661"/>
      <c r="AN40" s="661"/>
      <c r="AO40" s="697"/>
      <c r="AQ40" s="690" t="s">
        <v>349</v>
      </c>
      <c r="AR40" s="691"/>
      <c r="AS40" s="691"/>
      <c r="AT40" s="691"/>
      <c r="AU40" s="691"/>
      <c r="AV40" s="691"/>
      <c r="AW40" s="691"/>
      <c r="AX40" s="691"/>
      <c r="AY40" s="692"/>
      <c r="AZ40" s="657" t="s">
        <v>233</v>
      </c>
      <c r="BA40" s="658"/>
      <c r="BB40" s="658"/>
      <c r="BC40" s="658"/>
      <c r="BD40" s="670"/>
      <c r="BE40" s="670"/>
      <c r="BF40" s="693"/>
      <c r="BG40" s="698" t="s">
        <v>350</v>
      </c>
      <c r="BH40" s="699"/>
      <c r="BI40" s="699"/>
      <c r="BJ40" s="699"/>
      <c r="BK40" s="699"/>
      <c r="BL40" s="223"/>
      <c r="BM40" s="655" t="s">
        <v>351</v>
      </c>
      <c r="BN40" s="655"/>
      <c r="BO40" s="655"/>
      <c r="BP40" s="655"/>
      <c r="BQ40" s="655"/>
      <c r="BR40" s="655"/>
      <c r="BS40" s="655"/>
      <c r="BT40" s="655"/>
      <c r="BU40" s="656"/>
      <c r="BV40" s="657">
        <v>121</v>
      </c>
      <c r="BW40" s="658"/>
      <c r="BX40" s="658"/>
      <c r="BY40" s="658"/>
      <c r="BZ40" s="658"/>
      <c r="CA40" s="658"/>
      <c r="CB40" s="694"/>
      <c r="CD40" s="654" t="s">
        <v>352</v>
      </c>
      <c r="CE40" s="655"/>
      <c r="CF40" s="655"/>
      <c r="CG40" s="655"/>
      <c r="CH40" s="655"/>
      <c r="CI40" s="655"/>
      <c r="CJ40" s="655"/>
      <c r="CK40" s="655"/>
      <c r="CL40" s="655"/>
      <c r="CM40" s="655"/>
      <c r="CN40" s="655"/>
      <c r="CO40" s="655"/>
      <c r="CP40" s="655"/>
      <c r="CQ40" s="656"/>
      <c r="CR40" s="657">
        <v>1680</v>
      </c>
      <c r="CS40" s="658"/>
      <c r="CT40" s="658"/>
      <c r="CU40" s="658"/>
      <c r="CV40" s="658"/>
      <c r="CW40" s="658"/>
      <c r="CX40" s="658"/>
      <c r="CY40" s="659"/>
      <c r="CZ40" s="660">
        <v>0</v>
      </c>
      <c r="DA40" s="672"/>
      <c r="DB40" s="672"/>
      <c r="DC40" s="673"/>
      <c r="DD40" s="663" t="s">
        <v>130</v>
      </c>
      <c r="DE40" s="658"/>
      <c r="DF40" s="658"/>
      <c r="DG40" s="658"/>
      <c r="DH40" s="658"/>
      <c r="DI40" s="658"/>
      <c r="DJ40" s="658"/>
      <c r="DK40" s="659"/>
      <c r="DL40" s="663" t="s">
        <v>233</v>
      </c>
      <c r="DM40" s="658"/>
      <c r="DN40" s="658"/>
      <c r="DO40" s="658"/>
      <c r="DP40" s="658"/>
      <c r="DQ40" s="658"/>
      <c r="DR40" s="658"/>
      <c r="DS40" s="658"/>
      <c r="DT40" s="658"/>
      <c r="DU40" s="658"/>
      <c r="DV40" s="659"/>
      <c r="DW40" s="660" t="s">
        <v>233</v>
      </c>
      <c r="DX40" s="672"/>
      <c r="DY40" s="672"/>
      <c r="DZ40" s="672"/>
      <c r="EA40" s="672"/>
      <c r="EB40" s="672"/>
      <c r="EC40" s="684"/>
    </row>
    <row r="41" spans="2:133" ht="11.25" customHeight="1" x14ac:dyDescent="0.15">
      <c r="B41" s="638" t="s">
        <v>353</v>
      </c>
      <c r="C41" s="639"/>
      <c r="D41" s="639"/>
      <c r="E41" s="639"/>
      <c r="F41" s="639"/>
      <c r="G41" s="639"/>
      <c r="H41" s="639"/>
      <c r="I41" s="639"/>
      <c r="J41" s="639"/>
      <c r="K41" s="639"/>
      <c r="L41" s="639"/>
      <c r="M41" s="639"/>
      <c r="N41" s="639"/>
      <c r="O41" s="639"/>
      <c r="P41" s="639"/>
      <c r="Q41" s="640"/>
      <c r="R41" s="641">
        <v>3714391</v>
      </c>
      <c r="S41" s="682"/>
      <c r="T41" s="682"/>
      <c r="U41" s="682"/>
      <c r="V41" s="682"/>
      <c r="W41" s="682"/>
      <c r="X41" s="682"/>
      <c r="Y41" s="685"/>
      <c r="Z41" s="686">
        <v>100</v>
      </c>
      <c r="AA41" s="686"/>
      <c r="AB41" s="686"/>
      <c r="AC41" s="686"/>
      <c r="AD41" s="687">
        <v>2351906</v>
      </c>
      <c r="AE41" s="687"/>
      <c r="AF41" s="687"/>
      <c r="AG41" s="687"/>
      <c r="AH41" s="687"/>
      <c r="AI41" s="687"/>
      <c r="AJ41" s="687"/>
      <c r="AK41" s="687"/>
      <c r="AL41" s="644">
        <v>100</v>
      </c>
      <c r="AM41" s="688"/>
      <c r="AN41" s="688"/>
      <c r="AO41" s="689"/>
      <c r="AQ41" s="690" t="s">
        <v>354</v>
      </c>
      <c r="AR41" s="691"/>
      <c r="AS41" s="691"/>
      <c r="AT41" s="691"/>
      <c r="AU41" s="691"/>
      <c r="AV41" s="691"/>
      <c r="AW41" s="691"/>
      <c r="AX41" s="691"/>
      <c r="AY41" s="692"/>
      <c r="AZ41" s="657">
        <v>54609</v>
      </c>
      <c r="BA41" s="658"/>
      <c r="BB41" s="658"/>
      <c r="BC41" s="658"/>
      <c r="BD41" s="670"/>
      <c r="BE41" s="670"/>
      <c r="BF41" s="693"/>
      <c r="BG41" s="698"/>
      <c r="BH41" s="699"/>
      <c r="BI41" s="699"/>
      <c r="BJ41" s="699"/>
      <c r="BK41" s="699"/>
      <c r="BL41" s="223"/>
      <c r="BM41" s="655" t="s">
        <v>355</v>
      </c>
      <c r="BN41" s="655"/>
      <c r="BO41" s="655"/>
      <c r="BP41" s="655"/>
      <c r="BQ41" s="655"/>
      <c r="BR41" s="655"/>
      <c r="BS41" s="655"/>
      <c r="BT41" s="655"/>
      <c r="BU41" s="656"/>
      <c r="BV41" s="657" t="s">
        <v>130</v>
      </c>
      <c r="BW41" s="658"/>
      <c r="BX41" s="658"/>
      <c r="BY41" s="658"/>
      <c r="BZ41" s="658"/>
      <c r="CA41" s="658"/>
      <c r="CB41" s="694"/>
      <c r="CD41" s="654" t="s">
        <v>356</v>
      </c>
      <c r="CE41" s="655"/>
      <c r="CF41" s="655"/>
      <c r="CG41" s="655"/>
      <c r="CH41" s="655"/>
      <c r="CI41" s="655"/>
      <c r="CJ41" s="655"/>
      <c r="CK41" s="655"/>
      <c r="CL41" s="655"/>
      <c r="CM41" s="655"/>
      <c r="CN41" s="655"/>
      <c r="CO41" s="655"/>
      <c r="CP41" s="655"/>
      <c r="CQ41" s="656"/>
      <c r="CR41" s="657" t="s">
        <v>130</v>
      </c>
      <c r="CS41" s="670"/>
      <c r="CT41" s="670"/>
      <c r="CU41" s="670"/>
      <c r="CV41" s="670"/>
      <c r="CW41" s="670"/>
      <c r="CX41" s="670"/>
      <c r="CY41" s="671"/>
      <c r="CZ41" s="660" t="s">
        <v>130</v>
      </c>
      <c r="DA41" s="672"/>
      <c r="DB41" s="672"/>
      <c r="DC41" s="673"/>
      <c r="DD41" s="663" t="s">
        <v>233</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357</v>
      </c>
      <c r="AR42" s="703"/>
      <c r="AS42" s="703"/>
      <c r="AT42" s="703"/>
      <c r="AU42" s="703"/>
      <c r="AV42" s="703"/>
      <c r="AW42" s="703"/>
      <c r="AX42" s="703"/>
      <c r="AY42" s="704"/>
      <c r="AZ42" s="641">
        <v>187793</v>
      </c>
      <c r="BA42" s="682"/>
      <c r="BB42" s="682"/>
      <c r="BC42" s="682"/>
      <c r="BD42" s="642"/>
      <c r="BE42" s="642"/>
      <c r="BF42" s="705"/>
      <c r="BG42" s="700"/>
      <c r="BH42" s="701"/>
      <c r="BI42" s="701"/>
      <c r="BJ42" s="701"/>
      <c r="BK42" s="701"/>
      <c r="BL42" s="224"/>
      <c r="BM42" s="639" t="s">
        <v>358</v>
      </c>
      <c r="BN42" s="639"/>
      <c r="BO42" s="639"/>
      <c r="BP42" s="639"/>
      <c r="BQ42" s="639"/>
      <c r="BR42" s="639"/>
      <c r="BS42" s="639"/>
      <c r="BT42" s="639"/>
      <c r="BU42" s="640"/>
      <c r="BV42" s="641">
        <v>381</v>
      </c>
      <c r="BW42" s="682"/>
      <c r="BX42" s="682"/>
      <c r="BY42" s="682"/>
      <c r="BZ42" s="682"/>
      <c r="CA42" s="682"/>
      <c r="CB42" s="683"/>
      <c r="CD42" s="654" t="s">
        <v>359</v>
      </c>
      <c r="CE42" s="655"/>
      <c r="CF42" s="655"/>
      <c r="CG42" s="655"/>
      <c r="CH42" s="655"/>
      <c r="CI42" s="655"/>
      <c r="CJ42" s="655"/>
      <c r="CK42" s="655"/>
      <c r="CL42" s="655"/>
      <c r="CM42" s="655"/>
      <c r="CN42" s="655"/>
      <c r="CO42" s="655"/>
      <c r="CP42" s="655"/>
      <c r="CQ42" s="656"/>
      <c r="CR42" s="657">
        <v>337024</v>
      </c>
      <c r="CS42" s="670"/>
      <c r="CT42" s="670"/>
      <c r="CU42" s="670"/>
      <c r="CV42" s="670"/>
      <c r="CW42" s="670"/>
      <c r="CX42" s="670"/>
      <c r="CY42" s="671"/>
      <c r="CZ42" s="660">
        <v>9.6</v>
      </c>
      <c r="DA42" s="672"/>
      <c r="DB42" s="672"/>
      <c r="DC42" s="673"/>
      <c r="DD42" s="663">
        <v>76462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360</v>
      </c>
      <c r="CD43" s="654" t="s">
        <v>361</v>
      </c>
      <c r="CE43" s="655"/>
      <c r="CF43" s="655"/>
      <c r="CG43" s="655"/>
      <c r="CH43" s="655"/>
      <c r="CI43" s="655"/>
      <c r="CJ43" s="655"/>
      <c r="CK43" s="655"/>
      <c r="CL43" s="655"/>
      <c r="CM43" s="655"/>
      <c r="CN43" s="655"/>
      <c r="CO43" s="655"/>
      <c r="CP43" s="655"/>
      <c r="CQ43" s="656"/>
      <c r="CR43" s="657">
        <v>10178</v>
      </c>
      <c r="CS43" s="670"/>
      <c r="CT43" s="670"/>
      <c r="CU43" s="670"/>
      <c r="CV43" s="670"/>
      <c r="CW43" s="670"/>
      <c r="CX43" s="670"/>
      <c r="CY43" s="671"/>
      <c r="CZ43" s="660">
        <v>0.3</v>
      </c>
      <c r="DA43" s="672"/>
      <c r="DB43" s="672"/>
      <c r="DC43" s="673"/>
      <c r="DD43" s="663">
        <v>9976</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362</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309</v>
      </c>
      <c r="CE44" s="677"/>
      <c r="CF44" s="654" t="s">
        <v>363</v>
      </c>
      <c r="CG44" s="655"/>
      <c r="CH44" s="655"/>
      <c r="CI44" s="655"/>
      <c r="CJ44" s="655"/>
      <c r="CK44" s="655"/>
      <c r="CL44" s="655"/>
      <c r="CM44" s="655"/>
      <c r="CN44" s="655"/>
      <c r="CO44" s="655"/>
      <c r="CP44" s="655"/>
      <c r="CQ44" s="656"/>
      <c r="CR44" s="657">
        <v>337024</v>
      </c>
      <c r="CS44" s="658"/>
      <c r="CT44" s="658"/>
      <c r="CU44" s="658"/>
      <c r="CV44" s="658"/>
      <c r="CW44" s="658"/>
      <c r="CX44" s="658"/>
      <c r="CY44" s="659"/>
      <c r="CZ44" s="660">
        <v>9.6</v>
      </c>
      <c r="DA44" s="661"/>
      <c r="DB44" s="661"/>
      <c r="DC44" s="662"/>
      <c r="DD44" s="663">
        <v>76462</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364</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365</v>
      </c>
      <c r="CG45" s="655"/>
      <c r="CH45" s="655"/>
      <c r="CI45" s="655"/>
      <c r="CJ45" s="655"/>
      <c r="CK45" s="655"/>
      <c r="CL45" s="655"/>
      <c r="CM45" s="655"/>
      <c r="CN45" s="655"/>
      <c r="CO45" s="655"/>
      <c r="CP45" s="655"/>
      <c r="CQ45" s="656"/>
      <c r="CR45" s="657">
        <v>148555</v>
      </c>
      <c r="CS45" s="670"/>
      <c r="CT45" s="670"/>
      <c r="CU45" s="670"/>
      <c r="CV45" s="670"/>
      <c r="CW45" s="670"/>
      <c r="CX45" s="670"/>
      <c r="CY45" s="671"/>
      <c r="CZ45" s="660">
        <v>4.2</v>
      </c>
      <c r="DA45" s="672"/>
      <c r="DB45" s="672"/>
      <c r="DC45" s="673"/>
      <c r="DD45" s="663">
        <v>17695</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366</v>
      </c>
      <c r="CG46" s="655"/>
      <c r="CH46" s="655"/>
      <c r="CI46" s="655"/>
      <c r="CJ46" s="655"/>
      <c r="CK46" s="655"/>
      <c r="CL46" s="655"/>
      <c r="CM46" s="655"/>
      <c r="CN46" s="655"/>
      <c r="CO46" s="655"/>
      <c r="CP46" s="655"/>
      <c r="CQ46" s="656"/>
      <c r="CR46" s="657">
        <v>163582</v>
      </c>
      <c r="CS46" s="658"/>
      <c r="CT46" s="658"/>
      <c r="CU46" s="658"/>
      <c r="CV46" s="658"/>
      <c r="CW46" s="658"/>
      <c r="CX46" s="658"/>
      <c r="CY46" s="659"/>
      <c r="CZ46" s="660">
        <v>4.5999999999999996</v>
      </c>
      <c r="DA46" s="661"/>
      <c r="DB46" s="661"/>
      <c r="DC46" s="662"/>
      <c r="DD46" s="663">
        <v>56680</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367</v>
      </c>
      <c r="CG47" s="655"/>
      <c r="CH47" s="655"/>
      <c r="CI47" s="655"/>
      <c r="CJ47" s="655"/>
      <c r="CK47" s="655"/>
      <c r="CL47" s="655"/>
      <c r="CM47" s="655"/>
      <c r="CN47" s="655"/>
      <c r="CO47" s="655"/>
      <c r="CP47" s="655"/>
      <c r="CQ47" s="656"/>
      <c r="CR47" s="657" t="s">
        <v>233</v>
      </c>
      <c r="CS47" s="670"/>
      <c r="CT47" s="670"/>
      <c r="CU47" s="670"/>
      <c r="CV47" s="670"/>
      <c r="CW47" s="670"/>
      <c r="CX47" s="670"/>
      <c r="CY47" s="671"/>
      <c r="CZ47" s="660" t="s">
        <v>233</v>
      </c>
      <c r="DA47" s="672"/>
      <c r="DB47" s="672"/>
      <c r="DC47" s="673"/>
      <c r="DD47" s="663" t="s">
        <v>233</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368</v>
      </c>
      <c r="CG48" s="655"/>
      <c r="CH48" s="655"/>
      <c r="CI48" s="655"/>
      <c r="CJ48" s="655"/>
      <c r="CK48" s="655"/>
      <c r="CL48" s="655"/>
      <c r="CM48" s="655"/>
      <c r="CN48" s="655"/>
      <c r="CO48" s="655"/>
      <c r="CP48" s="655"/>
      <c r="CQ48" s="656"/>
      <c r="CR48" s="657" t="s">
        <v>233</v>
      </c>
      <c r="CS48" s="658"/>
      <c r="CT48" s="658"/>
      <c r="CU48" s="658"/>
      <c r="CV48" s="658"/>
      <c r="CW48" s="658"/>
      <c r="CX48" s="658"/>
      <c r="CY48" s="659"/>
      <c r="CZ48" s="660" t="s">
        <v>233</v>
      </c>
      <c r="DA48" s="661"/>
      <c r="DB48" s="661"/>
      <c r="DC48" s="662"/>
      <c r="DD48" s="663" t="s">
        <v>233</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369</v>
      </c>
      <c r="CE49" s="639"/>
      <c r="CF49" s="639"/>
      <c r="CG49" s="639"/>
      <c r="CH49" s="639"/>
      <c r="CI49" s="639"/>
      <c r="CJ49" s="639"/>
      <c r="CK49" s="639"/>
      <c r="CL49" s="639"/>
      <c r="CM49" s="639"/>
      <c r="CN49" s="639"/>
      <c r="CO49" s="639"/>
      <c r="CP49" s="639"/>
      <c r="CQ49" s="640"/>
      <c r="CR49" s="641">
        <v>3525023</v>
      </c>
      <c r="CS49" s="642"/>
      <c r="CT49" s="642"/>
      <c r="CU49" s="642"/>
      <c r="CV49" s="642"/>
      <c r="CW49" s="642"/>
      <c r="CX49" s="642"/>
      <c r="CY49" s="643"/>
      <c r="CZ49" s="644">
        <v>100</v>
      </c>
      <c r="DA49" s="645"/>
      <c r="DB49" s="645"/>
      <c r="DC49" s="646"/>
      <c r="DD49" s="647">
        <v>2521873</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SPL10me6iVJWICiNboBZV760FjpYGyqSrt8Adc4/aM7areMuMRefxDHMjeJqFD4geXcz8P3WFW+ZA/r2Hal+/g==" saltValue="nGOgZ/FgwQIDG5VgArwso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370</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371</v>
      </c>
      <c r="DK2" s="1128"/>
      <c r="DL2" s="1128"/>
      <c r="DM2" s="1128"/>
      <c r="DN2" s="1128"/>
      <c r="DO2" s="1129"/>
      <c r="DP2" s="228"/>
      <c r="DQ2" s="1127" t="s">
        <v>372</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373</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374</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375</v>
      </c>
      <c r="B5" s="1032"/>
      <c r="C5" s="1032"/>
      <c r="D5" s="1032"/>
      <c r="E5" s="1032"/>
      <c r="F5" s="1032"/>
      <c r="G5" s="1032"/>
      <c r="H5" s="1032"/>
      <c r="I5" s="1032"/>
      <c r="J5" s="1032"/>
      <c r="K5" s="1032"/>
      <c r="L5" s="1032"/>
      <c r="M5" s="1032"/>
      <c r="N5" s="1032"/>
      <c r="O5" s="1032"/>
      <c r="P5" s="1033"/>
      <c r="Q5" s="1037" t="s">
        <v>376</v>
      </c>
      <c r="R5" s="1038"/>
      <c r="S5" s="1038"/>
      <c r="T5" s="1038"/>
      <c r="U5" s="1039"/>
      <c r="V5" s="1037" t="s">
        <v>377</v>
      </c>
      <c r="W5" s="1038"/>
      <c r="X5" s="1038"/>
      <c r="Y5" s="1038"/>
      <c r="Z5" s="1039"/>
      <c r="AA5" s="1037" t="s">
        <v>378</v>
      </c>
      <c r="AB5" s="1038"/>
      <c r="AC5" s="1038"/>
      <c r="AD5" s="1038"/>
      <c r="AE5" s="1038"/>
      <c r="AF5" s="1130" t="s">
        <v>379</v>
      </c>
      <c r="AG5" s="1038"/>
      <c r="AH5" s="1038"/>
      <c r="AI5" s="1038"/>
      <c r="AJ5" s="1051"/>
      <c r="AK5" s="1038" t="s">
        <v>380</v>
      </c>
      <c r="AL5" s="1038"/>
      <c r="AM5" s="1038"/>
      <c r="AN5" s="1038"/>
      <c r="AO5" s="1039"/>
      <c r="AP5" s="1037" t="s">
        <v>381</v>
      </c>
      <c r="AQ5" s="1038"/>
      <c r="AR5" s="1038"/>
      <c r="AS5" s="1038"/>
      <c r="AT5" s="1039"/>
      <c r="AU5" s="1037" t="s">
        <v>382</v>
      </c>
      <c r="AV5" s="1038"/>
      <c r="AW5" s="1038"/>
      <c r="AX5" s="1038"/>
      <c r="AY5" s="1051"/>
      <c r="AZ5" s="232"/>
      <c r="BA5" s="232"/>
      <c r="BB5" s="232"/>
      <c r="BC5" s="232"/>
      <c r="BD5" s="232"/>
      <c r="BE5" s="233"/>
      <c r="BF5" s="233"/>
      <c r="BG5" s="233"/>
      <c r="BH5" s="233"/>
      <c r="BI5" s="233"/>
      <c r="BJ5" s="233"/>
      <c r="BK5" s="233"/>
      <c r="BL5" s="233"/>
      <c r="BM5" s="233"/>
      <c r="BN5" s="233"/>
      <c r="BO5" s="233"/>
      <c r="BP5" s="233"/>
      <c r="BQ5" s="1031" t="s">
        <v>383</v>
      </c>
      <c r="BR5" s="1032"/>
      <c r="BS5" s="1032"/>
      <c r="BT5" s="1032"/>
      <c r="BU5" s="1032"/>
      <c r="BV5" s="1032"/>
      <c r="BW5" s="1032"/>
      <c r="BX5" s="1032"/>
      <c r="BY5" s="1032"/>
      <c r="BZ5" s="1032"/>
      <c r="CA5" s="1032"/>
      <c r="CB5" s="1032"/>
      <c r="CC5" s="1032"/>
      <c r="CD5" s="1032"/>
      <c r="CE5" s="1032"/>
      <c r="CF5" s="1032"/>
      <c r="CG5" s="1033"/>
      <c r="CH5" s="1037" t="s">
        <v>384</v>
      </c>
      <c r="CI5" s="1038"/>
      <c r="CJ5" s="1038"/>
      <c r="CK5" s="1038"/>
      <c r="CL5" s="1039"/>
      <c r="CM5" s="1037" t="s">
        <v>385</v>
      </c>
      <c r="CN5" s="1038"/>
      <c r="CO5" s="1038"/>
      <c r="CP5" s="1038"/>
      <c r="CQ5" s="1039"/>
      <c r="CR5" s="1037" t="s">
        <v>386</v>
      </c>
      <c r="CS5" s="1038"/>
      <c r="CT5" s="1038"/>
      <c r="CU5" s="1038"/>
      <c r="CV5" s="1039"/>
      <c r="CW5" s="1037" t="s">
        <v>387</v>
      </c>
      <c r="CX5" s="1038"/>
      <c r="CY5" s="1038"/>
      <c r="CZ5" s="1038"/>
      <c r="DA5" s="1039"/>
      <c r="DB5" s="1037" t="s">
        <v>388</v>
      </c>
      <c r="DC5" s="1038"/>
      <c r="DD5" s="1038"/>
      <c r="DE5" s="1038"/>
      <c r="DF5" s="1039"/>
      <c r="DG5" s="1120" t="s">
        <v>389</v>
      </c>
      <c r="DH5" s="1121"/>
      <c r="DI5" s="1121"/>
      <c r="DJ5" s="1121"/>
      <c r="DK5" s="1122"/>
      <c r="DL5" s="1120" t="s">
        <v>390</v>
      </c>
      <c r="DM5" s="1121"/>
      <c r="DN5" s="1121"/>
      <c r="DO5" s="1121"/>
      <c r="DP5" s="1122"/>
      <c r="DQ5" s="1037" t="s">
        <v>391</v>
      </c>
      <c r="DR5" s="1038"/>
      <c r="DS5" s="1038"/>
      <c r="DT5" s="1038"/>
      <c r="DU5" s="1039"/>
      <c r="DV5" s="1037" t="s">
        <v>382</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392</v>
      </c>
      <c r="C7" s="1084"/>
      <c r="D7" s="1084"/>
      <c r="E7" s="1084"/>
      <c r="F7" s="1084"/>
      <c r="G7" s="1084"/>
      <c r="H7" s="1084"/>
      <c r="I7" s="1084"/>
      <c r="J7" s="1084"/>
      <c r="K7" s="1084"/>
      <c r="L7" s="1084"/>
      <c r="M7" s="1084"/>
      <c r="N7" s="1084"/>
      <c r="O7" s="1084"/>
      <c r="P7" s="1085"/>
      <c r="Q7" s="1138">
        <v>3711</v>
      </c>
      <c r="R7" s="1139"/>
      <c r="S7" s="1139"/>
      <c r="T7" s="1139"/>
      <c r="U7" s="1139"/>
      <c r="V7" s="1139">
        <v>3522</v>
      </c>
      <c r="W7" s="1139"/>
      <c r="X7" s="1139"/>
      <c r="Y7" s="1139"/>
      <c r="Z7" s="1139"/>
      <c r="AA7" s="1139">
        <v>189</v>
      </c>
      <c r="AB7" s="1139"/>
      <c r="AC7" s="1139"/>
      <c r="AD7" s="1139"/>
      <c r="AE7" s="1140"/>
      <c r="AF7" s="1141">
        <v>183</v>
      </c>
      <c r="AG7" s="1142"/>
      <c r="AH7" s="1142"/>
      <c r="AI7" s="1142"/>
      <c r="AJ7" s="1143"/>
      <c r="AK7" s="1144">
        <v>13</v>
      </c>
      <c r="AL7" s="1145"/>
      <c r="AM7" s="1145"/>
      <c r="AN7" s="1145"/>
      <c r="AO7" s="1145"/>
      <c r="AP7" s="1145">
        <v>3322</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594</v>
      </c>
      <c r="BT7" s="1136"/>
      <c r="BU7" s="1136"/>
      <c r="BV7" s="1136"/>
      <c r="BW7" s="1136"/>
      <c r="BX7" s="1136"/>
      <c r="BY7" s="1136"/>
      <c r="BZ7" s="1136"/>
      <c r="CA7" s="1136"/>
      <c r="CB7" s="1136"/>
      <c r="CC7" s="1136"/>
      <c r="CD7" s="1136"/>
      <c r="CE7" s="1136"/>
      <c r="CF7" s="1136"/>
      <c r="CG7" s="1148"/>
      <c r="CH7" s="1132" t="s">
        <v>577</v>
      </c>
      <c r="CI7" s="1133"/>
      <c r="CJ7" s="1133"/>
      <c r="CK7" s="1133"/>
      <c r="CL7" s="1134"/>
      <c r="CM7" s="1132">
        <v>10</v>
      </c>
      <c r="CN7" s="1133"/>
      <c r="CO7" s="1133"/>
      <c r="CP7" s="1133"/>
      <c r="CQ7" s="1134"/>
      <c r="CR7" s="1132">
        <v>5</v>
      </c>
      <c r="CS7" s="1133"/>
      <c r="CT7" s="1133"/>
      <c r="CU7" s="1133"/>
      <c r="CV7" s="1134"/>
      <c r="CW7" s="1132" t="s">
        <v>577</v>
      </c>
      <c r="CX7" s="1133"/>
      <c r="CY7" s="1133"/>
      <c r="CZ7" s="1133"/>
      <c r="DA7" s="1134"/>
      <c r="DB7" s="1132" t="s">
        <v>577</v>
      </c>
      <c r="DC7" s="1133"/>
      <c r="DD7" s="1133"/>
      <c r="DE7" s="1133"/>
      <c r="DF7" s="1134"/>
      <c r="DG7" s="1132" t="s">
        <v>512</v>
      </c>
      <c r="DH7" s="1133"/>
      <c r="DI7" s="1133"/>
      <c r="DJ7" s="1133"/>
      <c r="DK7" s="1134"/>
      <c r="DL7" s="1132" t="s">
        <v>512</v>
      </c>
      <c r="DM7" s="1133"/>
      <c r="DN7" s="1133"/>
      <c r="DO7" s="1133"/>
      <c r="DP7" s="1134"/>
      <c r="DQ7" s="1132" t="s">
        <v>512</v>
      </c>
      <c r="DR7" s="1133"/>
      <c r="DS7" s="1133"/>
      <c r="DT7" s="1133"/>
      <c r="DU7" s="1134"/>
      <c r="DV7" s="1135"/>
      <c r="DW7" s="1136"/>
      <c r="DX7" s="1136"/>
      <c r="DY7" s="1136"/>
      <c r="DZ7" s="1137"/>
      <c r="EA7" s="234"/>
    </row>
    <row r="8" spans="1:131" s="235" customFormat="1" ht="26.25" customHeight="1" x14ac:dyDescent="0.15">
      <c r="A8" s="238">
        <v>2</v>
      </c>
      <c r="B8" s="1066" t="s">
        <v>393</v>
      </c>
      <c r="C8" s="1067"/>
      <c r="D8" s="1067"/>
      <c r="E8" s="1067"/>
      <c r="F8" s="1067"/>
      <c r="G8" s="1067"/>
      <c r="H8" s="1067"/>
      <c r="I8" s="1067"/>
      <c r="J8" s="1067"/>
      <c r="K8" s="1067"/>
      <c r="L8" s="1067"/>
      <c r="M8" s="1067"/>
      <c r="N8" s="1067"/>
      <c r="O8" s="1067"/>
      <c r="P8" s="1068"/>
      <c r="Q8" s="1074">
        <v>3</v>
      </c>
      <c r="R8" s="1075"/>
      <c r="S8" s="1075"/>
      <c r="T8" s="1075"/>
      <c r="U8" s="1075"/>
      <c r="V8" s="1075">
        <v>3</v>
      </c>
      <c r="W8" s="1075"/>
      <c r="X8" s="1075"/>
      <c r="Y8" s="1075"/>
      <c r="Z8" s="1075"/>
      <c r="AA8" s="1075">
        <v>1</v>
      </c>
      <c r="AB8" s="1075"/>
      <c r="AC8" s="1075"/>
      <c r="AD8" s="1075"/>
      <c r="AE8" s="1076"/>
      <c r="AF8" s="1071">
        <v>1</v>
      </c>
      <c r="AG8" s="1072"/>
      <c r="AH8" s="1072"/>
      <c r="AI8" s="1072"/>
      <c r="AJ8" s="1073"/>
      <c r="AK8" s="1116">
        <v>0</v>
      </c>
      <c r="AL8" s="1117"/>
      <c r="AM8" s="1117"/>
      <c r="AN8" s="1117"/>
      <c r="AO8" s="1117"/>
      <c r="AP8" s="1117" t="s">
        <v>577</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394</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395</v>
      </c>
      <c r="B23" s="973" t="s">
        <v>396</v>
      </c>
      <c r="C23" s="974"/>
      <c r="D23" s="974"/>
      <c r="E23" s="974"/>
      <c r="F23" s="974"/>
      <c r="G23" s="974"/>
      <c r="H23" s="974"/>
      <c r="I23" s="974"/>
      <c r="J23" s="974"/>
      <c r="K23" s="974"/>
      <c r="L23" s="974"/>
      <c r="M23" s="974"/>
      <c r="N23" s="974"/>
      <c r="O23" s="974"/>
      <c r="P23" s="984"/>
      <c r="Q23" s="1103">
        <v>3714</v>
      </c>
      <c r="R23" s="1097"/>
      <c r="S23" s="1097"/>
      <c r="T23" s="1097"/>
      <c r="U23" s="1097"/>
      <c r="V23" s="1097">
        <v>3525</v>
      </c>
      <c r="W23" s="1097"/>
      <c r="X23" s="1097"/>
      <c r="Y23" s="1097"/>
      <c r="Z23" s="1097"/>
      <c r="AA23" s="1097">
        <v>189</v>
      </c>
      <c r="AB23" s="1097"/>
      <c r="AC23" s="1097"/>
      <c r="AD23" s="1097"/>
      <c r="AE23" s="1104"/>
      <c r="AF23" s="1105">
        <v>183</v>
      </c>
      <c r="AG23" s="1097"/>
      <c r="AH23" s="1097"/>
      <c r="AI23" s="1097"/>
      <c r="AJ23" s="1106"/>
      <c r="AK23" s="1107"/>
      <c r="AL23" s="1108"/>
      <c r="AM23" s="1108"/>
      <c r="AN23" s="1108"/>
      <c r="AO23" s="1108"/>
      <c r="AP23" s="1097">
        <v>3322</v>
      </c>
      <c r="AQ23" s="1097"/>
      <c r="AR23" s="1097"/>
      <c r="AS23" s="1097"/>
      <c r="AT23" s="1097"/>
      <c r="AU23" s="1098"/>
      <c r="AV23" s="1098"/>
      <c r="AW23" s="1098"/>
      <c r="AX23" s="1098"/>
      <c r="AY23" s="1099"/>
      <c r="AZ23" s="1100" t="s">
        <v>130</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397</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398</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375</v>
      </c>
      <c r="B26" s="1032"/>
      <c r="C26" s="1032"/>
      <c r="D26" s="1032"/>
      <c r="E26" s="1032"/>
      <c r="F26" s="1032"/>
      <c r="G26" s="1032"/>
      <c r="H26" s="1032"/>
      <c r="I26" s="1032"/>
      <c r="J26" s="1032"/>
      <c r="K26" s="1032"/>
      <c r="L26" s="1032"/>
      <c r="M26" s="1032"/>
      <c r="N26" s="1032"/>
      <c r="O26" s="1032"/>
      <c r="P26" s="1033"/>
      <c r="Q26" s="1037" t="s">
        <v>399</v>
      </c>
      <c r="R26" s="1038"/>
      <c r="S26" s="1038"/>
      <c r="T26" s="1038"/>
      <c r="U26" s="1039"/>
      <c r="V26" s="1037" t="s">
        <v>400</v>
      </c>
      <c r="W26" s="1038"/>
      <c r="X26" s="1038"/>
      <c r="Y26" s="1038"/>
      <c r="Z26" s="1039"/>
      <c r="AA26" s="1037" t="s">
        <v>401</v>
      </c>
      <c r="AB26" s="1038"/>
      <c r="AC26" s="1038"/>
      <c r="AD26" s="1038"/>
      <c r="AE26" s="1038"/>
      <c r="AF26" s="1091" t="s">
        <v>402</v>
      </c>
      <c r="AG26" s="1044"/>
      <c r="AH26" s="1044"/>
      <c r="AI26" s="1044"/>
      <c r="AJ26" s="1092"/>
      <c r="AK26" s="1038" t="s">
        <v>403</v>
      </c>
      <c r="AL26" s="1038"/>
      <c r="AM26" s="1038"/>
      <c r="AN26" s="1038"/>
      <c r="AO26" s="1039"/>
      <c r="AP26" s="1037" t="s">
        <v>404</v>
      </c>
      <c r="AQ26" s="1038"/>
      <c r="AR26" s="1038"/>
      <c r="AS26" s="1038"/>
      <c r="AT26" s="1039"/>
      <c r="AU26" s="1037" t="s">
        <v>405</v>
      </c>
      <c r="AV26" s="1038"/>
      <c r="AW26" s="1038"/>
      <c r="AX26" s="1038"/>
      <c r="AY26" s="1039"/>
      <c r="AZ26" s="1037" t="s">
        <v>406</v>
      </c>
      <c r="BA26" s="1038"/>
      <c r="BB26" s="1038"/>
      <c r="BC26" s="1038"/>
      <c r="BD26" s="1039"/>
      <c r="BE26" s="1037" t="s">
        <v>382</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407</v>
      </c>
      <c r="C28" s="1084"/>
      <c r="D28" s="1084"/>
      <c r="E28" s="1084"/>
      <c r="F28" s="1084"/>
      <c r="G28" s="1084"/>
      <c r="H28" s="1084"/>
      <c r="I28" s="1084"/>
      <c r="J28" s="1084"/>
      <c r="K28" s="1084"/>
      <c r="L28" s="1084"/>
      <c r="M28" s="1084"/>
      <c r="N28" s="1084"/>
      <c r="O28" s="1084"/>
      <c r="P28" s="1085"/>
      <c r="Q28" s="1086">
        <v>777</v>
      </c>
      <c r="R28" s="1087"/>
      <c r="S28" s="1087"/>
      <c r="T28" s="1087"/>
      <c r="U28" s="1087"/>
      <c r="V28" s="1087">
        <v>758</v>
      </c>
      <c r="W28" s="1087"/>
      <c r="X28" s="1087"/>
      <c r="Y28" s="1087"/>
      <c r="Z28" s="1087"/>
      <c r="AA28" s="1087">
        <v>19</v>
      </c>
      <c r="AB28" s="1087"/>
      <c r="AC28" s="1087"/>
      <c r="AD28" s="1087"/>
      <c r="AE28" s="1088"/>
      <c r="AF28" s="1089">
        <v>19</v>
      </c>
      <c r="AG28" s="1087"/>
      <c r="AH28" s="1087"/>
      <c r="AI28" s="1087"/>
      <c r="AJ28" s="1090"/>
      <c r="AK28" s="1078">
        <v>55</v>
      </c>
      <c r="AL28" s="1079"/>
      <c r="AM28" s="1079"/>
      <c r="AN28" s="1079"/>
      <c r="AO28" s="1079"/>
      <c r="AP28" s="1079" t="s">
        <v>578</v>
      </c>
      <c r="AQ28" s="1079"/>
      <c r="AR28" s="1079"/>
      <c r="AS28" s="1079"/>
      <c r="AT28" s="1079"/>
      <c r="AU28" s="1079" t="s">
        <v>578</v>
      </c>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408</v>
      </c>
      <c r="C29" s="1067"/>
      <c r="D29" s="1067"/>
      <c r="E29" s="1067"/>
      <c r="F29" s="1067"/>
      <c r="G29" s="1067"/>
      <c r="H29" s="1067"/>
      <c r="I29" s="1067"/>
      <c r="J29" s="1067"/>
      <c r="K29" s="1067"/>
      <c r="L29" s="1067"/>
      <c r="M29" s="1067"/>
      <c r="N29" s="1067"/>
      <c r="O29" s="1067"/>
      <c r="P29" s="1068"/>
      <c r="Q29" s="1074">
        <v>576</v>
      </c>
      <c r="R29" s="1075"/>
      <c r="S29" s="1075"/>
      <c r="T29" s="1075"/>
      <c r="U29" s="1075"/>
      <c r="V29" s="1075">
        <v>561</v>
      </c>
      <c r="W29" s="1075"/>
      <c r="X29" s="1075"/>
      <c r="Y29" s="1075"/>
      <c r="Z29" s="1075"/>
      <c r="AA29" s="1075">
        <v>15</v>
      </c>
      <c r="AB29" s="1075"/>
      <c r="AC29" s="1075"/>
      <c r="AD29" s="1075"/>
      <c r="AE29" s="1076"/>
      <c r="AF29" s="1071">
        <v>15</v>
      </c>
      <c r="AG29" s="1072"/>
      <c r="AH29" s="1072"/>
      <c r="AI29" s="1072"/>
      <c r="AJ29" s="1073"/>
      <c r="AK29" s="1016">
        <v>88</v>
      </c>
      <c r="AL29" s="1007"/>
      <c r="AM29" s="1007"/>
      <c r="AN29" s="1007"/>
      <c r="AO29" s="1007"/>
      <c r="AP29" s="1007" t="s">
        <v>578</v>
      </c>
      <c r="AQ29" s="1007"/>
      <c r="AR29" s="1007"/>
      <c r="AS29" s="1007"/>
      <c r="AT29" s="1007"/>
      <c r="AU29" s="1007" t="s">
        <v>578</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409</v>
      </c>
      <c r="C30" s="1067"/>
      <c r="D30" s="1067"/>
      <c r="E30" s="1067"/>
      <c r="F30" s="1067"/>
      <c r="G30" s="1067"/>
      <c r="H30" s="1067"/>
      <c r="I30" s="1067"/>
      <c r="J30" s="1067"/>
      <c r="K30" s="1067"/>
      <c r="L30" s="1067"/>
      <c r="M30" s="1067"/>
      <c r="N30" s="1067"/>
      <c r="O30" s="1067"/>
      <c r="P30" s="1068"/>
      <c r="Q30" s="1074">
        <v>153</v>
      </c>
      <c r="R30" s="1075"/>
      <c r="S30" s="1075"/>
      <c r="T30" s="1075"/>
      <c r="U30" s="1075"/>
      <c r="V30" s="1075">
        <v>153</v>
      </c>
      <c r="W30" s="1075"/>
      <c r="X30" s="1075"/>
      <c r="Y30" s="1075"/>
      <c r="Z30" s="1075"/>
      <c r="AA30" s="1075">
        <v>1</v>
      </c>
      <c r="AB30" s="1075"/>
      <c r="AC30" s="1075"/>
      <c r="AD30" s="1075"/>
      <c r="AE30" s="1076"/>
      <c r="AF30" s="1071">
        <v>1</v>
      </c>
      <c r="AG30" s="1072"/>
      <c r="AH30" s="1072"/>
      <c r="AI30" s="1072"/>
      <c r="AJ30" s="1073"/>
      <c r="AK30" s="1016">
        <v>86</v>
      </c>
      <c r="AL30" s="1007"/>
      <c r="AM30" s="1007"/>
      <c r="AN30" s="1007"/>
      <c r="AO30" s="1007"/>
      <c r="AP30" s="1007" t="s">
        <v>578</v>
      </c>
      <c r="AQ30" s="1007"/>
      <c r="AR30" s="1007"/>
      <c r="AS30" s="1007"/>
      <c r="AT30" s="1007"/>
      <c r="AU30" s="1007" t="s">
        <v>578</v>
      </c>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410</v>
      </c>
      <c r="C31" s="1067"/>
      <c r="D31" s="1067"/>
      <c r="E31" s="1067"/>
      <c r="F31" s="1067"/>
      <c r="G31" s="1067"/>
      <c r="H31" s="1067"/>
      <c r="I31" s="1067"/>
      <c r="J31" s="1067"/>
      <c r="K31" s="1067"/>
      <c r="L31" s="1067"/>
      <c r="M31" s="1067"/>
      <c r="N31" s="1067"/>
      <c r="O31" s="1067"/>
      <c r="P31" s="1068"/>
      <c r="Q31" s="1074">
        <v>160</v>
      </c>
      <c r="R31" s="1075"/>
      <c r="S31" s="1075"/>
      <c r="T31" s="1075"/>
      <c r="U31" s="1075"/>
      <c r="V31" s="1075">
        <v>173</v>
      </c>
      <c r="W31" s="1075"/>
      <c r="X31" s="1075"/>
      <c r="Y31" s="1075"/>
      <c r="Z31" s="1075"/>
      <c r="AA31" s="1075">
        <v>-14</v>
      </c>
      <c r="AB31" s="1075"/>
      <c r="AC31" s="1075"/>
      <c r="AD31" s="1075"/>
      <c r="AE31" s="1076"/>
      <c r="AF31" s="1071">
        <v>956</v>
      </c>
      <c r="AG31" s="1072"/>
      <c r="AH31" s="1072"/>
      <c r="AI31" s="1072"/>
      <c r="AJ31" s="1073"/>
      <c r="AK31" s="1016">
        <v>18</v>
      </c>
      <c r="AL31" s="1007"/>
      <c r="AM31" s="1007"/>
      <c r="AN31" s="1007"/>
      <c r="AO31" s="1007"/>
      <c r="AP31" s="1007" t="s">
        <v>578</v>
      </c>
      <c r="AQ31" s="1007"/>
      <c r="AR31" s="1007"/>
      <c r="AS31" s="1007"/>
      <c r="AT31" s="1007"/>
      <c r="AU31" s="1007" t="s">
        <v>578</v>
      </c>
      <c r="AV31" s="1007"/>
      <c r="AW31" s="1007"/>
      <c r="AX31" s="1007"/>
      <c r="AY31" s="1007"/>
      <c r="AZ31" s="1077"/>
      <c r="BA31" s="1077"/>
      <c r="BB31" s="1077"/>
      <c r="BC31" s="1077"/>
      <c r="BD31" s="1077"/>
      <c r="BE31" s="1008" t="s">
        <v>411</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412</v>
      </c>
      <c r="C32" s="1067"/>
      <c r="D32" s="1067"/>
      <c r="E32" s="1067"/>
      <c r="F32" s="1067"/>
      <c r="G32" s="1067"/>
      <c r="H32" s="1067"/>
      <c r="I32" s="1067"/>
      <c r="J32" s="1067"/>
      <c r="K32" s="1067"/>
      <c r="L32" s="1067"/>
      <c r="M32" s="1067"/>
      <c r="N32" s="1067"/>
      <c r="O32" s="1067"/>
      <c r="P32" s="1068"/>
      <c r="Q32" s="1074">
        <v>338</v>
      </c>
      <c r="R32" s="1075"/>
      <c r="S32" s="1075"/>
      <c r="T32" s="1075"/>
      <c r="U32" s="1075"/>
      <c r="V32" s="1075">
        <v>314</v>
      </c>
      <c r="W32" s="1075"/>
      <c r="X32" s="1075"/>
      <c r="Y32" s="1075"/>
      <c r="Z32" s="1075"/>
      <c r="AA32" s="1075">
        <v>24</v>
      </c>
      <c r="AB32" s="1075"/>
      <c r="AC32" s="1075"/>
      <c r="AD32" s="1075"/>
      <c r="AE32" s="1076"/>
      <c r="AF32" s="1071">
        <v>24</v>
      </c>
      <c r="AG32" s="1072"/>
      <c r="AH32" s="1072"/>
      <c r="AI32" s="1072"/>
      <c r="AJ32" s="1073"/>
      <c r="AK32" s="1016">
        <v>202</v>
      </c>
      <c r="AL32" s="1007"/>
      <c r="AM32" s="1007"/>
      <c r="AN32" s="1007"/>
      <c r="AO32" s="1007"/>
      <c r="AP32" s="1007">
        <v>406</v>
      </c>
      <c r="AQ32" s="1007"/>
      <c r="AR32" s="1007"/>
      <c r="AS32" s="1007"/>
      <c r="AT32" s="1007"/>
      <c r="AU32" s="1007">
        <v>377</v>
      </c>
      <c r="AV32" s="1007"/>
      <c r="AW32" s="1007"/>
      <c r="AX32" s="1007"/>
      <c r="AY32" s="1007"/>
      <c r="AZ32" s="1077"/>
      <c r="BA32" s="1077"/>
      <c r="BB32" s="1077"/>
      <c r="BC32" s="1077"/>
      <c r="BD32" s="1077"/>
      <c r="BE32" s="1008" t="s">
        <v>413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414</v>
      </c>
      <c r="C33" s="1067"/>
      <c r="D33" s="1067"/>
      <c r="E33" s="1067"/>
      <c r="F33" s="1067"/>
      <c r="G33" s="1067"/>
      <c r="H33" s="1067"/>
      <c r="I33" s="1067"/>
      <c r="J33" s="1067"/>
      <c r="K33" s="1067"/>
      <c r="L33" s="1067"/>
      <c r="M33" s="1067"/>
      <c r="N33" s="1067"/>
      <c r="O33" s="1067"/>
      <c r="P33" s="1068"/>
      <c r="Q33" s="1074">
        <v>85</v>
      </c>
      <c r="R33" s="1075"/>
      <c r="S33" s="1075"/>
      <c r="T33" s="1075"/>
      <c r="U33" s="1075"/>
      <c r="V33" s="1075">
        <v>79</v>
      </c>
      <c r="W33" s="1075"/>
      <c r="X33" s="1075"/>
      <c r="Y33" s="1075"/>
      <c r="Z33" s="1075"/>
      <c r="AA33" s="1075">
        <v>6</v>
      </c>
      <c r="AB33" s="1075"/>
      <c r="AC33" s="1075"/>
      <c r="AD33" s="1075"/>
      <c r="AE33" s="1076"/>
      <c r="AF33" s="1071">
        <v>6</v>
      </c>
      <c r="AG33" s="1072"/>
      <c r="AH33" s="1072"/>
      <c r="AI33" s="1072"/>
      <c r="AJ33" s="1073"/>
      <c r="AK33" s="1016">
        <v>29</v>
      </c>
      <c r="AL33" s="1007"/>
      <c r="AM33" s="1007"/>
      <c r="AN33" s="1007"/>
      <c r="AO33" s="1007"/>
      <c r="AP33" s="1007">
        <v>41</v>
      </c>
      <c r="AQ33" s="1007"/>
      <c r="AR33" s="1007"/>
      <c r="AS33" s="1007"/>
      <c r="AT33" s="1007"/>
      <c r="AU33" s="1007">
        <v>18</v>
      </c>
      <c r="AV33" s="1007"/>
      <c r="AW33" s="1007"/>
      <c r="AX33" s="1007"/>
      <c r="AY33" s="1007"/>
      <c r="AZ33" s="1077"/>
      <c r="BA33" s="1077"/>
      <c r="BB33" s="1077"/>
      <c r="BC33" s="1077"/>
      <c r="BD33" s="1077"/>
      <c r="BE33" s="1008" t="s">
        <v>413</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395</v>
      </c>
      <c r="B63" s="973" t="s">
        <v>416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1020</v>
      </c>
      <c r="AG63" s="995"/>
      <c r="AH63" s="995"/>
      <c r="AI63" s="995"/>
      <c r="AJ63" s="1058"/>
      <c r="AK63" s="1059"/>
      <c r="AL63" s="999"/>
      <c r="AM63" s="999"/>
      <c r="AN63" s="999"/>
      <c r="AO63" s="999"/>
      <c r="AP63" s="995">
        <v>447</v>
      </c>
      <c r="AQ63" s="995"/>
      <c r="AR63" s="995"/>
      <c r="AS63" s="995"/>
      <c r="AT63" s="995"/>
      <c r="AU63" s="995">
        <v>395</v>
      </c>
      <c r="AV63" s="995"/>
      <c r="AW63" s="995"/>
      <c r="AX63" s="995"/>
      <c r="AY63" s="995"/>
      <c r="AZ63" s="1053"/>
      <c r="BA63" s="1053"/>
      <c r="BB63" s="1053"/>
      <c r="BC63" s="1053"/>
      <c r="BD63" s="1053"/>
      <c r="BE63" s="996"/>
      <c r="BF63" s="996"/>
      <c r="BG63" s="996"/>
      <c r="BH63" s="996"/>
      <c r="BI63" s="997"/>
      <c r="BJ63" s="1054" t="s">
        <v>130</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418</v>
      </c>
      <c r="B66" s="1032"/>
      <c r="C66" s="1032"/>
      <c r="D66" s="1032"/>
      <c r="E66" s="1032"/>
      <c r="F66" s="1032"/>
      <c r="G66" s="1032"/>
      <c r="H66" s="1032"/>
      <c r="I66" s="1032"/>
      <c r="J66" s="1032"/>
      <c r="K66" s="1032"/>
      <c r="L66" s="1032"/>
      <c r="M66" s="1032"/>
      <c r="N66" s="1032"/>
      <c r="O66" s="1032"/>
      <c r="P66" s="1033"/>
      <c r="Q66" s="1037" t="s">
        <v>419</v>
      </c>
      <c r="R66" s="1038"/>
      <c r="S66" s="1038"/>
      <c r="T66" s="1038"/>
      <c r="U66" s="1039"/>
      <c r="V66" s="1037" t="s">
        <v>400</v>
      </c>
      <c r="W66" s="1038"/>
      <c r="X66" s="1038"/>
      <c r="Y66" s="1038"/>
      <c r="Z66" s="1039"/>
      <c r="AA66" s="1037" t="s">
        <v>420</v>
      </c>
      <c r="AB66" s="1038"/>
      <c r="AC66" s="1038"/>
      <c r="AD66" s="1038"/>
      <c r="AE66" s="1039"/>
      <c r="AF66" s="1043" t="s">
        <v>421</v>
      </c>
      <c r="AG66" s="1044"/>
      <c r="AH66" s="1044"/>
      <c r="AI66" s="1044"/>
      <c r="AJ66" s="1045"/>
      <c r="AK66" s="1037" t="s">
        <v>403</v>
      </c>
      <c r="AL66" s="1032"/>
      <c r="AM66" s="1032"/>
      <c r="AN66" s="1032"/>
      <c r="AO66" s="1033"/>
      <c r="AP66" s="1037" t="s">
        <v>404</v>
      </c>
      <c r="AQ66" s="1038"/>
      <c r="AR66" s="1038"/>
      <c r="AS66" s="1038"/>
      <c r="AT66" s="1039"/>
      <c r="AU66" s="1037" t="s">
        <v>422</v>
      </c>
      <c r="AV66" s="1038"/>
      <c r="AW66" s="1038"/>
      <c r="AX66" s="1038"/>
      <c r="AY66" s="1039"/>
      <c r="AZ66" s="1037" t="s">
        <v>382</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579</v>
      </c>
      <c r="C68" s="1022"/>
      <c r="D68" s="1022"/>
      <c r="E68" s="1022"/>
      <c r="F68" s="1022"/>
      <c r="G68" s="1022"/>
      <c r="H68" s="1022"/>
      <c r="I68" s="1022"/>
      <c r="J68" s="1022"/>
      <c r="K68" s="1022"/>
      <c r="L68" s="1022"/>
      <c r="M68" s="1022"/>
      <c r="N68" s="1022"/>
      <c r="O68" s="1022"/>
      <c r="P68" s="1023"/>
      <c r="Q68" s="1024">
        <v>2163</v>
      </c>
      <c r="R68" s="1018"/>
      <c r="S68" s="1018"/>
      <c r="T68" s="1018"/>
      <c r="U68" s="1018"/>
      <c r="V68" s="1018">
        <v>2108</v>
      </c>
      <c r="W68" s="1018"/>
      <c r="X68" s="1018"/>
      <c r="Y68" s="1018"/>
      <c r="Z68" s="1018"/>
      <c r="AA68" s="1018">
        <v>55</v>
      </c>
      <c r="AB68" s="1018"/>
      <c r="AC68" s="1018"/>
      <c r="AD68" s="1018"/>
      <c r="AE68" s="1018"/>
      <c r="AF68" s="1018">
        <v>55</v>
      </c>
      <c r="AG68" s="1018"/>
      <c r="AH68" s="1018"/>
      <c r="AI68" s="1018"/>
      <c r="AJ68" s="1018"/>
      <c r="AK68" s="1018">
        <v>966</v>
      </c>
      <c r="AL68" s="1018"/>
      <c r="AM68" s="1018"/>
      <c r="AN68" s="1018"/>
      <c r="AO68" s="1018"/>
      <c r="AP68" s="1018">
        <v>300</v>
      </c>
      <c r="AQ68" s="1018"/>
      <c r="AR68" s="1018"/>
      <c r="AS68" s="1018"/>
      <c r="AT68" s="1018"/>
      <c r="AU68" s="1018">
        <v>17</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580</v>
      </c>
      <c r="C69" s="1011"/>
      <c r="D69" s="1011"/>
      <c r="E69" s="1011"/>
      <c r="F69" s="1011"/>
      <c r="G69" s="1011"/>
      <c r="H69" s="1011"/>
      <c r="I69" s="1011"/>
      <c r="J69" s="1011"/>
      <c r="K69" s="1011"/>
      <c r="L69" s="1011"/>
      <c r="M69" s="1011"/>
      <c r="N69" s="1011"/>
      <c r="O69" s="1011"/>
      <c r="P69" s="1012"/>
      <c r="Q69" s="1013">
        <v>1281</v>
      </c>
      <c r="R69" s="1007"/>
      <c r="S69" s="1007"/>
      <c r="T69" s="1007"/>
      <c r="U69" s="1007"/>
      <c r="V69" s="1007">
        <v>1281</v>
      </c>
      <c r="W69" s="1007"/>
      <c r="X69" s="1007"/>
      <c r="Y69" s="1007"/>
      <c r="Z69" s="1007"/>
      <c r="AA69" s="1014" t="s">
        <v>593</v>
      </c>
      <c r="AB69" s="1015"/>
      <c r="AC69" s="1015"/>
      <c r="AD69" s="1015"/>
      <c r="AE69" s="1016"/>
      <c r="AF69" s="1014" t="s">
        <v>593</v>
      </c>
      <c r="AG69" s="1015"/>
      <c r="AH69" s="1015"/>
      <c r="AI69" s="1015"/>
      <c r="AJ69" s="1016"/>
      <c r="AK69" s="1007">
        <v>962</v>
      </c>
      <c r="AL69" s="1007"/>
      <c r="AM69" s="1007"/>
      <c r="AN69" s="1007"/>
      <c r="AO69" s="1007"/>
      <c r="AP69" s="1007">
        <v>7677</v>
      </c>
      <c r="AQ69" s="1007"/>
      <c r="AR69" s="1007"/>
      <c r="AS69" s="1007"/>
      <c r="AT69" s="1007"/>
      <c r="AU69" s="1007">
        <v>385</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581</v>
      </c>
      <c r="C70" s="1011"/>
      <c r="D70" s="1011"/>
      <c r="E70" s="1011"/>
      <c r="F70" s="1011"/>
      <c r="G70" s="1011"/>
      <c r="H70" s="1011"/>
      <c r="I70" s="1011"/>
      <c r="J70" s="1011"/>
      <c r="K70" s="1011"/>
      <c r="L70" s="1011"/>
      <c r="M70" s="1011"/>
      <c r="N70" s="1011"/>
      <c r="O70" s="1011"/>
      <c r="P70" s="1012"/>
      <c r="Q70" s="1013">
        <v>295</v>
      </c>
      <c r="R70" s="1007"/>
      <c r="S70" s="1007"/>
      <c r="T70" s="1007"/>
      <c r="U70" s="1007"/>
      <c r="V70" s="1007">
        <v>275</v>
      </c>
      <c r="W70" s="1007"/>
      <c r="X70" s="1007"/>
      <c r="Y70" s="1007"/>
      <c r="Z70" s="1007"/>
      <c r="AA70" s="1007">
        <v>20</v>
      </c>
      <c r="AB70" s="1007"/>
      <c r="AC70" s="1007"/>
      <c r="AD70" s="1007"/>
      <c r="AE70" s="1007"/>
      <c r="AF70" s="1007">
        <v>20</v>
      </c>
      <c r="AG70" s="1007"/>
      <c r="AH70" s="1007"/>
      <c r="AI70" s="1007"/>
      <c r="AJ70" s="1007"/>
      <c r="AK70" s="1007">
        <v>84</v>
      </c>
      <c r="AL70" s="1007"/>
      <c r="AM70" s="1007"/>
      <c r="AN70" s="1007"/>
      <c r="AO70" s="1007"/>
      <c r="AP70" s="1014" t="s">
        <v>593</v>
      </c>
      <c r="AQ70" s="1015"/>
      <c r="AR70" s="1015"/>
      <c r="AS70" s="1015"/>
      <c r="AT70" s="1016"/>
      <c r="AU70" s="1014" t="s">
        <v>593</v>
      </c>
      <c r="AV70" s="1015"/>
      <c r="AW70" s="1015"/>
      <c r="AX70" s="1015"/>
      <c r="AY70" s="1016"/>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582</v>
      </c>
      <c r="C71" s="1011"/>
      <c r="D71" s="1011"/>
      <c r="E71" s="1011"/>
      <c r="F71" s="1011"/>
      <c r="G71" s="1011"/>
      <c r="H71" s="1011"/>
      <c r="I71" s="1011"/>
      <c r="J71" s="1011"/>
      <c r="K71" s="1011"/>
      <c r="L71" s="1011"/>
      <c r="M71" s="1011"/>
      <c r="N71" s="1011"/>
      <c r="O71" s="1011"/>
      <c r="P71" s="1012"/>
      <c r="Q71" s="1013">
        <v>66</v>
      </c>
      <c r="R71" s="1007"/>
      <c r="S71" s="1007"/>
      <c r="T71" s="1007"/>
      <c r="U71" s="1007"/>
      <c r="V71" s="1007">
        <v>65</v>
      </c>
      <c r="W71" s="1007"/>
      <c r="X71" s="1007"/>
      <c r="Y71" s="1007"/>
      <c r="Z71" s="1007"/>
      <c r="AA71" s="1007">
        <v>1</v>
      </c>
      <c r="AB71" s="1007"/>
      <c r="AC71" s="1007"/>
      <c r="AD71" s="1007"/>
      <c r="AE71" s="1007"/>
      <c r="AF71" s="1007">
        <v>1</v>
      </c>
      <c r="AG71" s="1007"/>
      <c r="AH71" s="1007"/>
      <c r="AI71" s="1007"/>
      <c r="AJ71" s="1007"/>
      <c r="AK71" s="1014" t="s">
        <v>593</v>
      </c>
      <c r="AL71" s="1015"/>
      <c r="AM71" s="1015"/>
      <c r="AN71" s="1015"/>
      <c r="AO71" s="1016"/>
      <c r="AP71" s="1014" t="s">
        <v>593</v>
      </c>
      <c r="AQ71" s="1015"/>
      <c r="AR71" s="1015"/>
      <c r="AS71" s="1015"/>
      <c r="AT71" s="1016"/>
      <c r="AU71" s="1014" t="s">
        <v>593</v>
      </c>
      <c r="AV71" s="1015"/>
      <c r="AW71" s="1015"/>
      <c r="AX71" s="1015"/>
      <c r="AY71" s="1016"/>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583</v>
      </c>
      <c r="C72" s="1011"/>
      <c r="D72" s="1011"/>
      <c r="E72" s="1011"/>
      <c r="F72" s="1011"/>
      <c r="G72" s="1011"/>
      <c r="H72" s="1011"/>
      <c r="I72" s="1011"/>
      <c r="J72" s="1011"/>
      <c r="K72" s="1011"/>
      <c r="L72" s="1011"/>
      <c r="M72" s="1011"/>
      <c r="N72" s="1011"/>
      <c r="O72" s="1011"/>
      <c r="P72" s="1012"/>
      <c r="Q72" s="1013">
        <v>54</v>
      </c>
      <c r="R72" s="1007"/>
      <c r="S72" s="1007"/>
      <c r="T72" s="1007"/>
      <c r="U72" s="1007"/>
      <c r="V72" s="1007">
        <v>53</v>
      </c>
      <c r="W72" s="1007"/>
      <c r="X72" s="1007"/>
      <c r="Y72" s="1007"/>
      <c r="Z72" s="1007"/>
      <c r="AA72" s="1007">
        <v>1</v>
      </c>
      <c r="AB72" s="1007"/>
      <c r="AC72" s="1007"/>
      <c r="AD72" s="1007"/>
      <c r="AE72" s="1007"/>
      <c r="AF72" s="1007">
        <v>1</v>
      </c>
      <c r="AG72" s="1007"/>
      <c r="AH72" s="1007"/>
      <c r="AI72" s="1007"/>
      <c r="AJ72" s="1007"/>
      <c r="AK72" s="1014" t="s">
        <v>593</v>
      </c>
      <c r="AL72" s="1015"/>
      <c r="AM72" s="1015"/>
      <c r="AN72" s="1015"/>
      <c r="AO72" s="1016"/>
      <c r="AP72" s="1014" t="s">
        <v>593</v>
      </c>
      <c r="AQ72" s="1015"/>
      <c r="AR72" s="1015"/>
      <c r="AS72" s="1015"/>
      <c r="AT72" s="1016"/>
      <c r="AU72" s="1014" t="s">
        <v>593</v>
      </c>
      <c r="AV72" s="1015"/>
      <c r="AW72" s="1015"/>
      <c r="AX72" s="1015"/>
      <c r="AY72" s="1016"/>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584</v>
      </c>
      <c r="C73" s="1011"/>
      <c r="D73" s="1011"/>
      <c r="E73" s="1011"/>
      <c r="F73" s="1011"/>
      <c r="G73" s="1011"/>
      <c r="H73" s="1011"/>
      <c r="I73" s="1011"/>
      <c r="J73" s="1011"/>
      <c r="K73" s="1011"/>
      <c r="L73" s="1011"/>
      <c r="M73" s="1011"/>
      <c r="N73" s="1011"/>
      <c r="O73" s="1011"/>
      <c r="P73" s="1012"/>
      <c r="Q73" s="1013">
        <v>5</v>
      </c>
      <c r="R73" s="1007"/>
      <c r="S73" s="1007"/>
      <c r="T73" s="1007"/>
      <c r="U73" s="1007"/>
      <c r="V73" s="1007">
        <v>5</v>
      </c>
      <c r="W73" s="1007"/>
      <c r="X73" s="1007"/>
      <c r="Y73" s="1007"/>
      <c r="Z73" s="1007"/>
      <c r="AA73" s="1007">
        <v>1</v>
      </c>
      <c r="AB73" s="1007"/>
      <c r="AC73" s="1007"/>
      <c r="AD73" s="1007"/>
      <c r="AE73" s="1007"/>
      <c r="AF73" s="1007">
        <v>1</v>
      </c>
      <c r="AG73" s="1007"/>
      <c r="AH73" s="1007"/>
      <c r="AI73" s="1007"/>
      <c r="AJ73" s="1007"/>
      <c r="AK73" s="1014" t="s">
        <v>593</v>
      </c>
      <c r="AL73" s="1015"/>
      <c r="AM73" s="1015"/>
      <c r="AN73" s="1015"/>
      <c r="AO73" s="1016"/>
      <c r="AP73" s="1014" t="s">
        <v>593</v>
      </c>
      <c r="AQ73" s="1015"/>
      <c r="AR73" s="1015"/>
      <c r="AS73" s="1015"/>
      <c r="AT73" s="1016"/>
      <c r="AU73" s="1014" t="s">
        <v>593</v>
      </c>
      <c r="AV73" s="1015"/>
      <c r="AW73" s="1015"/>
      <c r="AX73" s="1015"/>
      <c r="AY73" s="1016"/>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585</v>
      </c>
      <c r="C74" s="1011"/>
      <c r="D74" s="1011"/>
      <c r="E74" s="1011"/>
      <c r="F74" s="1011"/>
      <c r="G74" s="1011"/>
      <c r="H74" s="1011"/>
      <c r="I74" s="1011"/>
      <c r="J74" s="1011"/>
      <c r="K74" s="1011"/>
      <c r="L74" s="1011"/>
      <c r="M74" s="1011"/>
      <c r="N74" s="1011"/>
      <c r="O74" s="1011"/>
      <c r="P74" s="1012"/>
      <c r="Q74" s="1013">
        <v>7087</v>
      </c>
      <c r="R74" s="1007"/>
      <c r="S74" s="1007"/>
      <c r="T74" s="1007"/>
      <c r="U74" s="1007"/>
      <c r="V74" s="1007">
        <v>6511</v>
      </c>
      <c r="W74" s="1007"/>
      <c r="X74" s="1007"/>
      <c r="Y74" s="1007"/>
      <c r="Z74" s="1007"/>
      <c r="AA74" s="1007">
        <v>576</v>
      </c>
      <c r="AB74" s="1007"/>
      <c r="AC74" s="1007"/>
      <c r="AD74" s="1007"/>
      <c r="AE74" s="1007"/>
      <c r="AF74" s="1007">
        <v>576</v>
      </c>
      <c r="AG74" s="1007"/>
      <c r="AH74" s="1007"/>
      <c r="AI74" s="1007"/>
      <c r="AJ74" s="1007"/>
      <c r="AK74" s="1007">
        <v>17</v>
      </c>
      <c r="AL74" s="1007"/>
      <c r="AM74" s="1007"/>
      <c r="AN74" s="1007"/>
      <c r="AO74" s="1007"/>
      <c r="AP74" s="1014" t="s">
        <v>593</v>
      </c>
      <c r="AQ74" s="1015"/>
      <c r="AR74" s="1015"/>
      <c r="AS74" s="1015"/>
      <c r="AT74" s="1016"/>
      <c r="AU74" s="1014" t="s">
        <v>593</v>
      </c>
      <c r="AV74" s="1015"/>
      <c r="AW74" s="1015"/>
      <c r="AX74" s="1015"/>
      <c r="AY74" s="1016"/>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586</v>
      </c>
      <c r="C75" s="1011"/>
      <c r="D75" s="1011"/>
      <c r="E75" s="1011"/>
      <c r="F75" s="1011"/>
      <c r="G75" s="1011"/>
      <c r="H75" s="1011"/>
      <c r="I75" s="1011"/>
      <c r="J75" s="1011"/>
      <c r="K75" s="1011"/>
      <c r="L75" s="1011"/>
      <c r="M75" s="1011"/>
      <c r="N75" s="1011"/>
      <c r="O75" s="1011"/>
      <c r="P75" s="1012"/>
      <c r="Q75" s="1017">
        <v>291</v>
      </c>
      <c r="R75" s="1015"/>
      <c r="S75" s="1015"/>
      <c r="T75" s="1015"/>
      <c r="U75" s="1016"/>
      <c r="V75" s="1014">
        <v>280</v>
      </c>
      <c r="W75" s="1015"/>
      <c r="X75" s="1015"/>
      <c r="Y75" s="1015"/>
      <c r="Z75" s="1016"/>
      <c r="AA75" s="1014">
        <v>11</v>
      </c>
      <c r="AB75" s="1015"/>
      <c r="AC75" s="1015"/>
      <c r="AD75" s="1015"/>
      <c r="AE75" s="1016"/>
      <c r="AF75" s="1014">
        <v>11</v>
      </c>
      <c r="AG75" s="1015"/>
      <c r="AH75" s="1015"/>
      <c r="AI75" s="1015"/>
      <c r="AJ75" s="1016"/>
      <c r="AK75" s="1014" t="s">
        <v>593</v>
      </c>
      <c r="AL75" s="1015"/>
      <c r="AM75" s="1015"/>
      <c r="AN75" s="1015"/>
      <c r="AO75" s="1016"/>
      <c r="AP75" s="1014">
        <v>315</v>
      </c>
      <c r="AQ75" s="1015"/>
      <c r="AR75" s="1015"/>
      <c r="AS75" s="1015"/>
      <c r="AT75" s="1016"/>
      <c r="AU75" s="1014">
        <v>1</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587</v>
      </c>
      <c r="C76" s="1011"/>
      <c r="D76" s="1011"/>
      <c r="E76" s="1011"/>
      <c r="F76" s="1011"/>
      <c r="G76" s="1011"/>
      <c r="H76" s="1011"/>
      <c r="I76" s="1011"/>
      <c r="J76" s="1011"/>
      <c r="K76" s="1011"/>
      <c r="L76" s="1011"/>
      <c r="M76" s="1011"/>
      <c r="N76" s="1011"/>
      <c r="O76" s="1011"/>
      <c r="P76" s="1012"/>
      <c r="Q76" s="1017">
        <v>4</v>
      </c>
      <c r="R76" s="1015"/>
      <c r="S76" s="1015"/>
      <c r="T76" s="1015"/>
      <c r="U76" s="1016"/>
      <c r="V76" s="1014">
        <v>2</v>
      </c>
      <c r="W76" s="1015"/>
      <c r="X76" s="1015"/>
      <c r="Y76" s="1015"/>
      <c r="Z76" s="1016"/>
      <c r="AA76" s="1014">
        <v>3</v>
      </c>
      <c r="AB76" s="1015"/>
      <c r="AC76" s="1015"/>
      <c r="AD76" s="1015"/>
      <c r="AE76" s="1016"/>
      <c r="AF76" s="1014">
        <v>3</v>
      </c>
      <c r="AG76" s="1015"/>
      <c r="AH76" s="1015"/>
      <c r="AI76" s="1015"/>
      <c r="AJ76" s="1016"/>
      <c r="AK76" s="1014">
        <v>0</v>
      </c>
      <c r="AL76" s="1015"/>
      <c r="AM76" s="1015"/>
      <c r="AN76" s="1015"/>
      <c r="AO76" s="1016"/>
      <c r="AP76" s="1014" t="s">
        <v>593</v>
      </c>
      <c r="AQ76" s="1015"/>
      <c r="AR76" s="1015"/>
      <c r="AS76" s="1015"/>
      <c r="AT76" s="1016"/>
      <c r="AU76" s="1014" t="s">
        <v>593</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t="s">
        <v>588</v>
      </c>
      <c r="C77" s="1011"/>
      <c r="D77" s="1011"/>
      <c r="E77" s="1011"/>
      <c r="F77" s="1011"/>
      <c r="G77" s="1011"/>
      <c r="H77" s="1011"/>
      <c r="I77" s="1011"/>
      <c r="J77" s="1011"/>
      <c r="K77" s="1011"/>
      <c r="L77" s="1011"/>
      <c r="M77" s="1011"/>
      <c r="N77" s="1011"/>
      <c r="O77" s="1011"/>
      <c r="P77" s="1012"/>
      <c r="Q77" s="1017">
        <v>425</v>
      </c>
      <c r="R77" s="1015"/>
      <c r="S77" s="1015"/>
      <c r="T77" s="1015"/>
      <c r="U77" s="1016"/>
      <c r="V77" s="1014">
        <v>423</v>
      </c>
      <c r="W77" s="1015"/>
      <c r="X77" s="1015"/>
      <c r="Y77" s="1015"/>
      <c r="Z77" s="1016"/>
      <c r="AA77" s="1014">
        <v>2</v>
      </c>
      <c r="AB77" s="1015"/>
      <c r="AC77" s="1015"/>
      <c r="AD77" s="1015"/>
      <c r="AE77" s="1016"/>
      <c r="AF77" s="1014">
        <v>2</v>
      </c>
      <c r="AG77" s="1015"/>
      <c r="AH77" s="1015"/>
      <c r="AI77" s="1015"/>
      <c r="AJ77" s="1016"/>
      <c r="AK77" s="1014">
        <v>8</v>
      </c>
      <c r="AL77" s="1015"/>
      <c r="AM77" s="1015"/>
      <c r="AN77" s="1015"/>
      <c r="AO77" s="1016"/>
      <c r="AP77" s="1014" t="s">
        <v>593</v>
      </c>
      <c r="AQ77" s="1015"/>
      <c r="AR77" s="1015"/>
      <c r="AS77" s="1015"/>
      <c r="AT77" s="1016"/>
      <c r="AU77" s="1014" t="s">
        <v>593</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t="s">
        <v>589</v>
      </c>
      <c r="C78" s="1011"/>
      <c r="D78" s="1011"/>
      <c r="E78" s="1011"/>
      <c r="F78" s="1011"/>
      <c r="G78" s="1011"/>
      <c r="H78" s="1011"/>
      <c r="I78" s="1011"/>
      <c r="J78" s="1011"/>
      <c r="K78" s="1011"/>
      <c r="L78" s="1011"/>
      <c r="M78" s="1011"/>
      <c r="N78" s="1011"/>
      <c r="O78" s="1011"/>
      <c r="P78" s="1012"/>
      <c r="Q78" s="1013">
        <v>237</v>
      </c>
      <c r="R78" s="1007"/>
      <c r="S78" s="1007"/>
      <c r="T78" s="1007"/>
      <c r="U78" s="1007"/>
      <c r="V78" s="1007">
        <v>150</v>
      </c>
      <c r="W78" s="1007"/>
      <c r="X78" s="1007"/>
      <c r="Y78" s="1007"/>
      <c r="Z78" s="1007"/>
      <c r="AA78" s="1007">
        <v>87</v>
      </c>
      <c r="AB78" s="1007"/>
      <c r="AC78" s="1007"/>
      <c r="AD78" s="1007"/>
      <c r="AE78" s="1007"/>
      <c r="AF78" s="1007">
        <v>87</v>
      </c>
      <c r="AG78" s="1007"/>
      <c r="AH78" s="1007"/>
      <c r="AI78" s="1007"/>
      <c r="AJ78" s="1007"/>
      <c r="AK78" s="1014" t="s">
        <v>593</v>
      </c>
      <c r="AL78" s="1015"/>
      <c r="AM78" s="1015"/>
      <c r="AN78" s="1015"/>
      <c r="AO78" s="1016"/>
      <c r="AP78" s="1014" t="s">
        <v>593</v>
      </c>
      <c r="AQ78" s="1015"/>
      <c r="AR78" s="1015"/>
      <c r="AS78" s="1015"/>
      <c r="AT78" s="1016"/>
      <c r="AU78" s="1014" t="s">
        <v>593</v>
      </c>
      <c r="AV78" s="1015"/>
      <c r="AW78" s="1015"/>
      <c r="AX78" s="1015"/>
      <c r="AY78" s="1016"/>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t="s">
        <v>590</v>
      </c>
      <c r="C79" s="1011"/>
      <c r="D79" s="1011"/>
      <c r="E79" s="1011"/>
      <c r="F79" s="1011"/>
      <c r="G79" s="1011"/>
      <c r="H79" s="1011"/>
      <c r="I79" s="1011"/>
      <c r="J79" s="1011"/>
      <c r="K79" s="1011"/>
      <c r="L79" s="1011"/>
      <c r="M79" s="1011"/>
      <c r="N79" s="1011"/>
      <c r="O79" s="1011"/>
      <c r="P79" s="1012"/>
      <c r="Q79" s="1013">
        <v>36</v>
      </c>
      <c r="R79" s="1007"/>
      <c r="S79" s="1007"/>
      <c r="T79" s="1007"/>
      <c r="U79" s="1007"/>
      <c r="V79" s="1007">
        <v>24</v>
      </c>
      <c r="W79" s="1007"/>
      <c r="X79" s="1007"/>
      <c r="Y79" s="1007"/>
      <c r="Z79" s="1007"/>
      <c r="AA79" s="1007">
        <v>12</v>
      </c>
      <c r="AB79" s="1007"/>
      <c r="AC79" s="1007"/>
      <c r="AD79" s="1007"/>
      <c r="AE79" s="1007"/>
      <c r="AF79" s="1007">
        <v>12</v>
      </c>
      <c r="AG79" s="1007"/>
      <c r="AH79" s="1007"/>
      <c r="AI79" s="1007"/>
      <c r="AJ79" s="1007"/>
      <c r="AK79" s="1014" t="s">
        <v>593</v>
      </c>
      <c r="AL79" s="1015"/>
      <c r="AM79" s="1015"/>
      <c r="AN79" s="1015"/>
      <c r="AO79" s="1016"/>
      <c r="AP79" s="1014" t="s">
        <v>593</v>
      </c>
      <c r="AQ79" s="1015"/>
      <c r="AR79" s="1015"/>
      <c r="AS79" s="1015"/>
      <c r="AT79" s="1016"/>
      <c r="AU79" s="1014" t="s">
        <v>593</v>
      </c>
      <c r="AV79" s="1015"/>
      <c r="AW79" s="1015"/>
      <c r="AX79" s="1015"/>
      <c r="AY79" s="1016"/>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t="s">
        <v>591</v>
      </c>
      <c r="C80" s="1011"/>
      <c r="D80" s="1011"/>
      <c r="E80" s="1011"/>
      <c r="F80" s="1011"/>
      <c r="G80" s="1011"/>
      <c r="H80" s="1011"/>
      <c r="I80" s="1011"/>
      <c r="J80" s="1011"/>
      <c r="K80" s="1011"/>
      <c r="L80" s="1011"/>
      <c r="M80" s="1011"/>
      <c r="N80" s="1011"/>
      <c r="O80" s="1011"/>
      <c r="P80" s="1012"/>
      <c r="Q80" s="1013">
        <v>197</v>
      </c>
      <c r="R80" s="1007"/>
      <c r="S80" s="1007"/>
      <c r="T80" s="1007"/>
      <c r="U80" s="1007"/>
      <c r="V80" s="1007">
        <v>194</v>
      </c>
      <c r="W80" s="1007"/>
      <c r="X80" s="1007"/>
      <c r="Y80" s="1007"/>
      <c r="Z80" s="1007"/>
      <c r="AA80" s="1007">
        <v>3</v>
      </c>
      <c r="AB80" s="1007"/>
      <c r="AC80" s="1007"/>
      <c r="AD80" s="1007"/>
      <c r="AE80" s="1007"/>
      <c r="AF80" s="1007">
        <v>3</v>
      </c>
      <c r="AG80" s="1007"/>
      <c r="AH80" s="1007"/>
      <c r="AI80" s="1007"/>
      <c r="AJ80" s="1007"/>
      <c r="AK80" s="1014" t="s">
        <v>593</v>
      </c>
      <c r="AL80" s="1015"/>
      <c r="AM80" s="1015"/>
      <c r="AN80" s="1015"/>
      <c r="AO80" s="1016"/>
      <c r="AP80" s="1014" t="s">
        <v>593</v>
      </c>
      <c r="AQ80" s="1015"/>
      <c r="AR80" s="1015"/>
      <c r="AS80" s="1015"/>
      <c r="AT80" s="1016"/>
      <c r="AU80" s="1014" t="s">
        <v>593</v>
      </c>
      <c r="AV80" s="1015"/>
      <c r="AW80" s="1015"/>
      <c r="AX80" s="1015"/>
      <c r="AY80" s="1016"/>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t="s">
        <v>592</v>
      </c>
      <c r="C81" s="1011"/>
      <c r="D81" s="1011"/>
      <c r="E81" s="1011"/>
      <c r="F81" s="1011"/>
      <c r="G81" s="1011"/>
      <c r="H81" s="1011"/>
      <c r="I81" s="1011"/>
      <c r="J81" s="1011"/>
      <c r="K81" s="1011"/>
      <c r="L81" s="1011"/>
      <c r="M81" s="1011"/>
      <c r="N81" s="1011"/>
      <c r="O81" s="1011"/>
      <c r="P81" s="1012"/>
      <c r="Q81" s="1013">
        <v>243734</v>
      </c>
      <c r="R81" s="1007"/>
      <c r="S81" s="1007"/>
      <c r="T81" s="1007"/>
      <c r="U81" s="1007"/>
      <c r="V81" s="1007">
        <v>232719</v>
      </c>
      <c r="W81" s="1007"/>
      <c r="X81" s="1007"/>
      <c r="Y81" s="1007"/>
      <c r="Z81" s="1007"/>
      <c r="AA81" s="1007">
        <v>11015</v>
      </c>
      <c r="AB81" s="1007"/>
      <c r="AC81" s="1007"/>
      <c r="AD81" s="1007"/>
      <c r="AE81" s="1007"/>
      <c r="AF81" s="1007">
        <v>11015</v>
      </c>
      <c r="AG81" s="1007"/>
      <c r="AH81" s="1007"/>
      <c r="AI81" s="1007"/>
      <c r="AJ81" s="1007"/>
      <c r="AK81" s="1014" t="s">
        <v>593</v>
      </c>
      <c r="AL81" s="1015"/>
      <c r="AM81" s="1015"/>
      <c r="AN81" s="1015"/>
      <c r="AO81" s="1016"/>
      <c r="AP81" s="1014" t="s">
        <v>593</v>
      </c>
      <c r="AQ81" s="1015"/>
      <c r="AR81" s="1015"/>
      <c r="AS81" s="1015"/>
      <c r="AT81" s="1016"/>
      <c r="AU81" s="1014" t="s">
        <v>593</v>
      </c>
      <c r="AV81" s="1015"/>
      <c r="AW81" s="1015"/>
      <c r="AX81" s="1015"/>
      <c r="AY81" s="1016"/>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395</v>
      </c>
      <c r="B88" s="973" t="s">
        <v>423</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11787</v>
      </c>
      <c r="AG88" s="995"/>
      <c r="AH88" s="995"/>
      <c r="AI88" s="995"/>
      <c r="AJ88" s="995"/>
      <c r="AK88" s="999"/>
      <c r="AL88" s="999"/>
      <c r="AM88" s="999"/>
      <c r="AN88" s="999"/>
      <c r="AO88" s="999"/>
      <c r="AP88" s="995">
        <v>8292</v>
      </c>
      <c r="AQ88" s="995"/>
      <c r="AR88" s="995"/>
      <c r="AS88" s="995"/>
      <c r="AT88" s="995"/>
      <c r="AU88" s="995">
        <v>403</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973" t="s">
        <v>424</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5</v>
      </c>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429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431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432</v>
      </c>
      <c r="AB109" s="932"/>
      <c r="AC109" s="932"/>
      <c r="AD109" s="932"/>
      <c r="AE109" s="933"/>
      <c r="AF109" s="934" t="s">
        <v>433</v>
      </c>
      <c r="AG109" s="932"/>
      <c r="AH109" s="932"/>
      <c r="AI109" s="932"/>
      <c r="AJ109" s="933"/>
      <c r="AK109" s="934" t="s">
        <v>312</v>
      </c>
      <c r="AL109" s="932"/>
      <c r="AM109" s="932"/>
      <c r="AN109" s="932"/>
      <c r="AO109" s="933"/>
      <c r="AP109" s="934" t="s">
        <v>434</v>
      </c>
      <c r="AQ109" s="932"/>
      <c r="AR109" s="932"/>
      <c r="AS109" s="932"/>
      <c r="AT109" s="965"/>
      <c r="AU109" s="931" t="s">
        <v>431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432</v>
      </c>
      <c r="BR109" s="932"/>
      <c r="BS109" s="932"/>
      <c r="BT109" s="932"/>
      <c r="BU109" s="933"/>
      <c r="BV109" s="934" t="s">
        <v>433</v>
      </c>
      <c r="BW109" s="932"/>
      <c r="BX109" s="932"/>
      <c r="BY109" s="932"/>
      <c r="BZ109" s="933"/>
      <c r="CA109" s="934" t="s">
        <v>312</v>
      </c>
      <c r="CB109" s="932"/>
      <c r="CC109" s="932"/>
      <c r="CD109" s="932"/>
      <c r="CE109" s="933"/>
      <c r="CF109" s="972" t="s">
        <v>434</v>
      </c>
      <c r="CG109" s="972"/>
      <c r="CH109" s="972"/>
      <c r="CI109" s="972"/>
      <c r="CJ109" s="972"/>
      <c r="CK109" s="934" t="s">
        <v>435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432</v>
      </c>
      <c r="DH109" s="932"/>
      <c r="DI109" s="932"/>
      <c r="DJ109" s="932"/>
      <c r="DK109" s="933"/>
      <c r="DL109" s="934" t="s">
        <v>433</v>
      </c>
      <c r="DM109" s="932"/>
      <c r="DN109" s="932"/>
      <c r="DO109" s="932"/>
      <c r="DP109" s="933"/>
      <c r="DQ109" s="934" t="s">
        <v>312</v>
      </c>
      <c r="DR109" s="932"/>
      <c r="DS109" s="932"/>
      <c r="DT109" s="932"/>
      <c r="DU109" s="933"/>
      <c r="DV109" s="934" t="s">
        <v>434</v>
      </c>
      <c r="DW109" s="932"/>
      <c r="DX109" s="932"/>
      <c r="DY109" s="932"/>
      <c r="DZ109" s="965"/>
    </row>
    <row r="110" spans="1:131" s="230" customFormat="1" ht="26.25" customHeight="1" x14ac:dyDescent="0.15">
      <c r="A110" s="843" t="s">
        <v>436</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218817</v>
      </c>
      <c r="AB110" s="925"/>
      <c r="AC110" s="925"/>
      <c r="AD110" s="925"/>
      <c r="AE110" s="926"/>
      <c r="AF110" s="927">
        <v>230911</v>
      </c>
      <c r="AG110" s="925"/>
      <c r="AH110" s="925"/>
      <c r="AI110" s="925"/>
      <c r="AJ110" s="926"/>
      <c r="AK110" s="927">
        <v>244421</v>
      </c>
      <c r="AL110" s="925"/>
      <c r="AM110" s="925"/>
      <c r="AN110" s="925"/>
      <c r="AO110" s="926"/>
      <c r="AP110" s="928">
        <v>12.1</v>
      </c>
      <c r="AQ110" s="929"/>
      <c r="AR110" s="929"/>
      <c r="AS110" s="929"/>
      <c r="AT110" s="930"/>
      <c r="AU110" s="966" t="s">
        <v>74</v>
      </c>
      <c r="AV110" s="967"/>
      <c r="AW110" s="967"/>
      <c r="AX110" s="967"/>
      <c r="AY110" s="967"/>
      <c r="AZ110" s="896" t="s">
        <v>437</v>
      </c>
      <c r="BA110" s="844"/>
      <c r="BB110" s="844"/>
      <c r="BC110" s="844"/>
      <c r="BD110" s="844"/>
      <c r="BE110" s="844"/>
      <c r="BF110" s="844"/>
      <c r="BG110" s="844"/>
      <c r="BH110" s="844"/>
      <c r="BI110" s="844"/>
      <c r="BJ110" s="844"/>
      <c r="BK110" s="844"/>
      <c r="BL110" s="844"/>
      <c r="BM110" s="844"/>
      <c r="BN110" s="844"/>
      <c r="BO110" s="844"/>
      <c r="BP110" s="845"/>
      <c r="BQ110" s="897">
        <v>3265196</v>
      </c>
      <c r="BR110" s="878"/>
      <c r="BS110" s="878"/>
      <c r="BT110" s="878"/>
      <c r="BU110" s="878"/>
      <c r="BV110" s="878">
        <v>3288661</v>
      </c>
      <c r="BW110" s="878"/>
      <c r="BX110" s="878"/>
      <c r="BY110" s="878"/>
      <c r="BZ110" s="878"/>
      <c r="CA110" s="878">
        <v>3321962</v>
      </c>
      <c r="CB110" s="878"/>
      <c r="CC110" s="878"/>
      <c r="CD110" s="878"/>
      <c r="CE110" s="878"/>
      <c r="CF110" s="902">
        <v>164.9</v>
      </c>
      <c r="CG110" s="903"/>
      <c r="CH110" s="903"/>
      <c r="CI110" s="903"/>
      <c r="CJ110" s="903"/>
      <c r="CK110" s="962" t="s">
        <v>438</v>
      </c>
      <c r="CL110" s="855"/>
      <c r="CM110" s="896" t="s">
        <v>439</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130</v>
      </c>
      <c r="DH110" s="878"/>
      <c r="DI110" s="878"/>
      <c r="DJ110" s="878"/>
      <c r="DK110" s="878"/>
      <c r="DL110" s="878" t="s">
        <v>440</v>
      </c>
      <c r="DM110" s="878"/>
      <c r="DN110" s="878"/>
      <c r="DO110" s="878"/>
      <c r="DP110" s="878"/>
      <c r="DQ110" s="878" t="s">
        <v>441</v>
      </c>
      <c r="DR110" s="878"/>
      <c r="DS110" s="878"/>
      <c r="DT110" s="878"/>
      <c r="DU110" s="878"/>
      <c r="DV110" s="879" t="s">
        <v>130</v>
      </c>
      <c r="DW110" s="879"/>
      <c r="DX110" s="879"/>
      <c r="DY110" s="879"/>
      <c r="DZ110" s="880"/>
    </row>
    <row r="111" spans="1:131" s="230" customFormat="1" ht="26.25" customHeight="1" x14ac:dyDescent="0.15">
      <c r="A111" s="810" t="s">
        <v>442</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130</v>
      </c>
      <c r="AB111" s="955"/>
      <c r="AC111" s="955"/>
      <c r="AD111" s="955"/>
      <c r="AE111" s="956"/>
      <c r="AF111" s="957" t="s">
        <v>130</v>
      </c>
      <c r="AG111" s="955"/>
      <c r="AH111" s="955"/>
      <c r="AI111" s="955"/>
      <c r="AJ111" s="956"/>
      <c r="AK111" s="957" t="s">
        <v>130</v>
      </c>
      <c r="AL111" s="955"/>
      <c r="AM111" s="955"/>
      <c r="AN111" s="955"/>
      <c r="AO111" s="956"/>
      <c r="AP111" s="958" t="s">
        <v>440</v>
      </c>
      <c r="AQ111" s="959"/>
      <c r="AR111" s="959"/>
      <c r="AS111" s="959"/>
      <c r="AT111" s="960"/>
      <c r="AU111" s="968"/>
      <c r="AV111" s="969"/>
      <c r="AW111" s="969"/>
      <c r="AX111" s="969"/>
      <c r="AY111" s="969"/>
      <c r="AZ111" s="851" t="s">
        <v>443</v>
      </c>
      <c r="BA111" s="788"/>
      <c r="BB111" s="788"/>
      <c r="BC111" s="788"/>
      <c r="BD111" s="788"/>
      <c r="BE111" s="788"/>
      <c r="BF111" s="788"/>
      <c r="BG111" s="788"/>
      <c r="BH111" s="788"/>
      <c r="BI111" s="788"/>
      <c r="BJ111" s="788"/>
      <c r="BK111" s="788"/>
      <c r="BL111" s="788"/>
      <c r="BM111" s="788"/>
      <c r="BN111" s="788"/>
      <c r="BO111" s="788"/>
      <c r="BP111" s="789"/>
      <c r="BQ111" s="852" t="s">
        <v>441</v>
      </c>
      <c r="BR111" s="853"/>
      <c r="BS111" s="853"/>
      <c r="BT111" s="853"/>
      <c r="BU111" s="853"/>
      <c r="BV111" s="853" t="s">
        <v>440</v>
      </c>
      <c r="BW111" s="853"/>
      <c r="BX111" s="853"/>
      <c r="BY111" s="853"/>
      <c r="BZ111" s="853"/>
      <c r="CA111" s="853" t="s">
        <v>130</v>
      </c>
      <c r="CB111" s="853"/>
      <c r="CC111" s="853"/>
      <c r="CD111" s="853"/>
      <c r="CE111" s="853"/>
      <c r="CF111" s="911" t="s">
        <v>440</v>
      </c>
      <c r="CG111" s="912"/>
      <c r="CH111" s="912"/>
      <c r="CI111" s="912"/>
      <c r="CJ111" s="912"/>
      <c r="CK111" s="963"/>
      <c r="CL111" s="857"/>
      <c r="CM111" s="851" t="s">
        <v>444</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130</v>
      </c>
      <c r="DH111" s="853"/>
      <c r="DI111" s="853"/>
      <c r="DJ111" s="853"/>
      <c r="DK111" s="853"/>
      <c r="DL111" s="853" t="s">
        <v>130</v>
      </c>
      <c r="DM111" s="853"/>
      <c r="DN111" s="853"/>
      <c r="DO111" s="853"/>
      <c r="DP111" s="853"/>
      <c r="DQ111" s="853" t="s">
        <v>130</v>
      </c>
      <c r="DR111" s="853"/>
      <c r="DS111" s="853"/>
      <c r="DT111" s="853"/>
      <c r="DU111" s="853"/>
      <c r="DV111" s="830" t="s">
        <v>130</v>
      </c>
      <c r="DW111" s="830"/>
      <c r="DX111" s="830"/>
      <c r="DY111" s="830"/>
      <c r="DZ111" s="831"/>
    </row>
    <row r="112" spans="1:131" s="230" customFormat="1" ht="26.25" customHeight="1" x14ac:dyDescent="0.15">
      <c r="A112" s="948" t="s">
        <v>445</v>
      </c>
      <c r="B112" s="949"/>
      <c r="C112" s="788" t="s">
        <v>446</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441</v>
      </c>
      <c r="AB112" s="816"/>
      <c r="AC112" s="816"/>
      <c r="AD112" s="816"/>
      <c r="AE112" s="817"/>
      <c r="AF112" s="818" t="s">
        <v>440</v>
      </c>
      <c r="AG112" s="816"/>
      <c r="AH112" s="816"/>
      <c r="AI112" s="816"/>
      <c r="AJ112" s="817"/>
      <c r="AK112" s="818" t="s">
        <v>440</v>
      </c>
      <c r="AL112" s="816"/>
      <c r="AM112" s="816"/>
      <c r="AN112" s="816"/>
      <c r="AO112" s="817"/>
      <c r="AP112" s="860" t="s">
        <v>441</v>
      </c>
      <c r="AQ112" s="861"/>
      <c r="AR112" s="861"/>
      <c r="AS112" s="861"/>
      <c r="AT112" s="862"/>
      <c r="AU112" s="968"/>
      <c r="AV112" s="969"/>
      <c r="AW112" s="969"/>
      <c r="AX112" s="969"/>
      <c r="AY112" s="969"/>
      <c r="AZ112" s="851" t="s">
        <v>447</v>
      </c>
      <c r="BA112" s="788"/>
      <c r="BB112" s="788"/>
      <c r="BC112" s="788"/>
      <c r="BD112" s="788"/>
      <c r="BE112" s="788"/>
      <c r="BF112" s="788"/>
      <c r="BG112" s="788"/>
      <c r="BH112" s="788"/>
      <c r="BI112" s="788"/>
      <c r="BJ112" s="788"/>
      <c r="BK112" s="788"/>
      <c r="BL112" s="788"/>
      <c r="BM112" s="788"/>
      <c r="BN112" s="788"/>
      <c r="BO112" s="788"/>
      <c r="BP112" s="789"/>
      <c r="BQ112" s="852">
        <v>618415</v>
      </c>
      <c r="BR112" s="853"/>
      <c r="BS112" s="853"/>
      <c r="BT112" s="853"/>
      <c r="BU112" s="853"/>
      <c r="BV112" s="853">
        <v>506098</v>
      </c>
      <c r="BW112" s="853"/>
      <c r="BX112" s="853"/>
      <c r="BY112" s="853"/>
      <c r="BZ112" s="853"/>
      <c r="CA112" s="853">
        <v>395128</v>
      </c>
      <c r="CB112" s="853"/>
      <c r="CC112" s="853"/>
      <c r="CD112" s="853"/>
      <c r="CE112" s="853"/>
      <c r="CF112" s="911">
        <v>19.600000000000001</v>
      </c>
      <c r="CG112" s="912"/>
      <c r="CH112" s="912"/>
      <c r="CI112" s="912"/>
      <c r="CJ112" s="912"/>
      <c r="CK112" s="963"/>
      <c r="CL112" s="857"/>
      <c r="CM112" s="851" t="s">
        <v>448</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440</v>
      </c>
      <c r="DH112" s="853"/>
      <c r="DI112" s="853"/>
      <c r="DJ112" s="853"/>
      <c r="DK112" s="853"/>
      <c r="DL112" s="853" t="s">
        <v>130</v>
      </c>
      <c r="DM112" s="853"/>
      <c r="DN112" s="853"/>
      <c r="DO112" s="853"/>
      <c r="DP112" s="853"/>
      <c r="DQ112" s="853" t="s">
        <v>440</v>
      </c>
      <c r="DR112" s="853"/>
      <c r="DS112" s="853"/>
      <c r="DT112" s="853"/>
      <c r="DU112" s="853"/>
      <c r="DV112" s="830" t="s">
        <v>130</v>
      </c>
      <c r="DW112" s="830"/>
      <c r="DX112" s="830"/>
      <c r="DY112" s="830"/>
      <c r="DZ112" s="831"/>
    </row>
    <row r="113" spans="1:130" s="230" customFormat="1" ht="26.25" customHeight="1" x14ac:dyDescent="0.15">
      <c r="A113" s="950"/>
      <c r="B113" s="951"/>
      <c r="C113" s="788" t="s">
        <v>449</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170439</v>
      </c>
      <c r="AB113" s="955"/>
      <c r="AC113" s="955"/>
      <c r="AD113" s="955"/>
      <c r="AE113" s="956"/>
      <c r="AF113" s="957">
        <v>153952</v>
      </c>
      <c r="AG113" s="955"/>
      <c r="AH113" s="955"/>
      <c r="AI113" s="955"/>
      <c r="AJ113" s="956"/>
      <c r="AK113" s="957">
        <v>130272</v>
      </c>
      <c r="AL113" s="955"/>
      <c r="AM113" s="955"/>
      <c r="AN113" s="955"/>
      <c r="AO113" s="956"/>
      <c r="AP113" s="958">
        <v>6.5</v>
      </c>
      <c r="AQ113" s="959"/>
      <c r="AR113" s="959"/>
      <c r="AS113" s="959"/>
      <c r="AT113" s="960"/>
      <c r="AU113" s="968"/>
      <c r="AV113" s="969"/>
      <c r="AW113" s="969"/>
      <c r="AX113" s="969"/>
      <c r="AY113" s="969"/>
      <c r="AZ113" s="851" t="s">
        <v>450</v>
      </c>
      <c r="BA113" s="788"/>
      <c r="BB113" s="788"/>
      <c r="BC113" s="788"/>
      <c r="BD113" s="788"/>
      <c r="BE113" s="788"/>
      <c r="BF113" s="788"/>
      <c r="BG113" s="788"/>
      <c r="BH113" s="788"/>
      <c r="BI113" s="788"/>
      <c r="BJ113" s="788"/>
      <c r="BK113" s="788"/>
      <c r="BL113" s="788"/>
      <c r="BM113" s="788"/>
      <c r="BN113" s="788"/>
      <c r="BO113" s="788"/>
      <c r="BP113" s="789"/>
      <c r="BQ113" s="852">
        <v>451746</v>
      </c>
      <c r="BR113" s="853"/>
      <c r="BS113" s="853"/>
      <c r="BT113" s="853"/>
      <c r="BU113" s="853"/>
      <c r="BV113" s="853">
        <v>441475</v>
      </c>
      <c r="BW113" s="853"/>
      <c r="BX113" s="853"/>
      <c r="BY113" s="853"/>
      <c r="BZ113" s="853"/>
      <c r="CA113" s="853">
        <v>402520</v>
      </c>
      <c r="CB113" s="853"/>
      <c r="CC113" s="853"/>
      <c r="CD113" s="853"/>
      <c r="CE113" s="853"/>
      <c r="CF113" s="911">
        <v>20</v>
      </c>
      <c r="CG113" s="912"/>
      <c r="CH113" s="912"/>
      <c r="CI113" s="912"/>
      <c r="CJ113" s="912"/>
      <c r="CK113" s="963"/>
      <c r="CL113" s="857"/>
      <c r="CM113" s="851" t="s">
        <v>451</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441</v>
      </c>
      <c r="DH113" s="816"/>
      <c r="DI113" s="816"/>
      <c r="DJ113" s="816"/>
      <c r="DK113" s="817"/>
      <c r="DL113" s="818" t="s">
        <v>440</v>
      </c>
      <c r="DM113" s="816"/>
      <c r="DN113" s="816"/>
      <c r="DO113" s="816"/>
      <c r="DP113" s="817"/>
      <c r="DQ113" s="818" t="s">
        <v>441</v>
      </c>
      <c r="DR113" s="816"/>
      <c r="DS113" s="816"/>
      <c r="DT113" s="816"/>
      <c r="DU113" s="817"/>
      <c r="DV113" s="860" t="s">
        <v>130</v>
      </c>
      <c r="DW113" s="861"/>
      <c r="DX113" s="861"/>
      <c r="DY113" s="861"/>
      <c r="DZ113" s="862"/>
    </row>
    <row r="114" spans="1:130" s="230" customFormat="1" ht="26.25" customHeight="1" x14ac:dyDescent="0.15">
      <c r="A114" s="950"/>
      <c r="B114" s="951"/>
      <c r="C114" s="788" t="s">
        <v>452</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9857</v>
      </c>
      <c r="AB114" s="816"/>
      <c r="AC114" s="816"/>
      <c r="AD114" s="816"/>
      <c r="AE114" s="817"/>
      <c r="AF114" s="818">
        <v>10781</v>
      </c>
      <c r="AG114" s="816"/>
      <c r="AH114" s="816"/>
      <c r="AI114" s="816"/>
      <c r="AJ114" s="817"/>
      <c r="AK114" s="818">
        <v>25850</v>
      </c>
      <c r="AL114" s="816"/>
      <c r="AM114" s="816"/>
      <c r="AN114" s="816"/>
      <c r="AO114" s="817"/>
      <c r="AP114" s="860">
        <v>1.3</v>
      </c>
      <c r="AQ114" s="861"/>
      <c r="AR114" s="861"/>
      <c r="AS114" s="861"/>
      <c r="AT114" s="862"/>
      <c r="AU114" s="968"/>
      <c r="AV114" s="969"/>
      <c r="AW114" s="969"/>
      <c r="AX114" s="969"/>
      <c r="AY114" s="969"/>
      <c r="AZ114" s="851" t="s">
        <v>453</v>
      </c>
      <c r="BA114" s="788"/>
      <c r="BB114" s="788"/>
      <c r="BC114" s="788"/>
      <c r="BD114" s="788"/>
      <c r="BE114" s="788"/>
      <c r="BF114" s="788"/>
      <c r="BG114" s="788"/>
      <c r="BH114" s="788"/>
      <c r="BI114" s="788"/>
      <c r="BJ114" s="788"/>
      <c r="BK114" s="788"/>
      <c r="BL114" s="788"/>
      <c r="BM114" s="788"/>
      <c r="BN114" s="788"/>
      <c r="BO114" s="788"/>
      <c r="BP114" s="789"/>
      <c r="BQ114" s="852" t="s">
        <v>130</v>
      </c>
      <c r="BR114" s="853"/>
      <c r="BS114" s="853"/>
      <c r="BT114" s="853"/>
      <c r="BU114" s="853"/>
      <c r="BV114" s="853" t="s">
        <v>454</v>
      </c>
      <c r="BW114" s="853"/>
      <c r="BX114" s="853"/>
      <c r="BY114" s="853"/>
      <c r="BZ114" s="853"/>
      <c r="CA114" s="853" t="s">
        <v>130</v>
      </c>
      <c r="CB114" s="853"/>
      <c r="CC114" s="853"/>
      <c r="CD114" s="853"/>
      <c r="CE114" s="853"/>
      <c r="CF114" s="911" t="s">
        <v>440</v>
      </c>
      <c r="CG114" s="912"/>
      <c r="CH114" s="912"/>
      <c r="CI114" s="912"/>
      <c r="CJ114" s="912"/>
      <c r="CK114" s="963"/>
      <c r="CL114" s="857"/>
      <c r="CM114" s="851" t="s">
        <v>455</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440</v>
      </c>
      <c r="DH114" s="816"/>
      <c r="DI114" s="816"/>
      <c r="DJ114" s="816"/>
      <c r="DK114" s="817"/>
      <c r="DL114" s="818" t="s">
        <v>440</v>
      </c>
      <c r="DM114" s="816"/>
      <c r="DN114" s="816"/>
      <c r="DO114" s="816"/>
      <c r="DP114" s="817"/>
      <c r="DQ114" s="818" t="s">
        <v>441</v>
      </c>
      <c r="DR114" s="816"/>
      <c r="DS114" s="816"/>
      <c r="DT114" s="816"/>
      <c r="DU114" s="817"/>
      <c r="DV114" s="860" t="s">
        <v>440</v>
      </c>
      <c r="DW114" s="861"/>
      <c r="DX114" s="861"/>
      <c r="DY114" s="861"/>
      <c r="DZ114" s="862"/>
    </row>
    <row r="115" spans="1:130" s="230" customFormat="1" ht="26.25" customHeight="1" x14ac:dyDescent="0.15">
      <c r="A115" s="950"/>
      <c r="B115" s="951"/>
      <c r="C115" s="788" t="s">
        <v>456</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130</v>
      </c>
      <c r="AB115" s="955"/>
      <c r="AC115" s="955"/>
      <c r="AD115" s="955"/>
      <c r="AE115" s="956"/>
      <c r="AF115" s="957" t="s">
        <v>440</v>
      </c>
      <c r="AG115" s="955"/>
      <c r="AH115" s="955"/>
      <c r="AI115" s="955"/>
      <c r="AJ115" s="956"/>
      <c r="AK115" s="957" t="s">
        <v>130</v>
      </c>
      <c r="AL115" s="955"/>
      <c r="AM115" s="955"/>
      <c r="AN115" s="955"/>
      <c r="AO115" s="956"/>
      <c r="AP115" s="958" t="s">
        <v>130</v>
      </c>
      <c r="AQ115" s="959"/>
      <c r="AR115" s="959"/>
      <c r="AS115" s="959"/>
      <c r="AT115" s="960"/>
      <c r="AU115" s="968"/>
      <c r="AV115" s="969"/>
      <c r="AW115" s="969"/>
      <c r="AX115" s="969"/>
      <c r="AY115" s="969"/>
      <c r="AZ115" s="851" t="s">
        <v>457</v>
      </c>
      <c r="BA115" s="788"/>
      <c r="BB115" s="788"/>
      <c r="BC115" s="788"/>
      <c r="BD115" s="788"/>
      <c r="BE115" s="788"/>
      <c r="BF115" s="788"/>
      <c r="BG115" s="788"/>
      <c r="BH115" s="788"/>
      <c r="BI115" s="788"/>
      <c r="BJ115" s="788"/>
      <c r="BK115" s="788"/>
      <c r="BL115" s="788"/>
      <c r="BM115" s="788"/>
      <c r="BN115" s="788"/>
      <c r="BO115" s="788"/>
      <c r="BP115" s="789"/>
      <c r="BQ115" s="852" t="s">
        <v>130</v>
      </c>
      <c r="BR115" s="853"/>
      <c r="BS115" s="853"/>
      <c r="BT115" s="853"/>
      <c r="BU115" s="853"/>
      <c r="BV115" s="853" t="s">
        <v>130</v>
      </c>
      <c r="BW115" s="853"/>
      <c r="BX115" s="853"/>
      <c r="BY115" s="853"/>
      <c r="BZ115" s="853"/>
      <c r="CA115" s="853" t="s">
        <v>130</v>
      </c>
      <c r="CB115" s="853"/>
      <c r="CC115" s="853"/>
      <c r="CD115" s="853"/>
      <c r="CE115" s="853"/>
      <c r="CF115" s="911" t="s">
        <v>130</v>
      </c>
      <c r="CG115" s="912"/>
      <c r="CH115" s="912"/>
      <c r="CI115" s="912"/>
      <c r="CJ115" s="912"/>
      <c r="CK115" s="963"/>
      <c r="CL115" s="857"/>
      <c r="CM115" s="851" t="s">
        <v>458</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130</v>
      </c>
      <c r="DH115" s="816"/>
      <c r="DI115" s="816"/>
      <c r="DJ115" s="816"/>
      <c r="DK115" s="817"/>
      <c r="DL115" s="818" t="s">
        <v>130</v>
      </c>
      <c r="DM115" s="816"/>
      <c r="DN115" s="816"/>
      <c r="DO115" s="816"/>
      <c r="DP115" s="817"/>
      <c r="DQ115" s="818" t="s">
        <v>130</v>
      </c>
      <c r="DR115" s="816"/>
      <c r="DS115" s="816"/>
      <c r="DT115" s="816"/>
      <c r="DU115" s="817"/>
      <c r="DV115" s="860" t="s">
        <v>440</v>
      </c>
      <c r="DW115" s="861"/>
      <c r="DX115" s="861"/>
      <c r="DY115" s="861"/>
      <c r="DZ115" s="862"/>
    </row>
    <row r="116" spans="1:130" s="230" customFormat="1" ht="26.25" customHeight="1" x14ac:dyDescent="0.15">
      <c r="A116" s="952"/>
      <c r="B116" s="953"/>
      <c r="C116" s="875" t="s">
        <v>459</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130</v>
      </c>
      <c r="AB116" s="816"/>
      <c r="AC116" s="816"/>
      <c r="AD116" s="816"/>
      <c r="AE116" s="817"/>
      <c r="AF116" s="818" t="s">
        <v>130</v>
      </c>
      <c r="AG116" s="816"/>
      <c r="AH116" s="816"/>
      <c r="AI116" s="816"/>
      <c r="AJ116" s="817"/>
      <c r="AK116" s="818" t="s">
        <v>130</v>
      </c>
      <c r="AL116" s="816"/>
      <c r="AM116" s="816"/>
      <c r="AN116" s="816"/>
      <c r="AO116" s="817"/>
      <c r="AP116" s="860" t="s">
        <v>130</v>
      </c>
      <c r="AQ116" s="861"/>
      <c r="AR116" s="861"/>
      <c r="AS116" s="861"/>
      <c r="AT116" s="862"/>
      <c r="AU116" s="968"/>
      <c r="AV116" s="969"/>
      <c r="AW116" s="969"/>
      <c r="AX116" s="969"/>
      <c r="AY116" s="969"/>
      <c r="AZ116" s="945" t="s">
        <v>460</v>
      </c>
      <c r="BA116" s="946"/>
      <c r="BB116" s="946"/>
      <c r="BC116" s="946"/>
      <c r="BD116" s="946"/>
      <c r="BE116" s="946"/>
      <c r="BF116" s="946"/>
      <c r="BG116" s="946"/>
      <c r="BH116" s="946"/>
      <c r="BI116" s="946"/>
      <c r="BJ116" s="946"/>
      <c r="BK116" s="946"/>
      <c r="BL116" s="946"/>
      <c r="BM116" s="946"/>
      <c r="BN116" s="946"/>
      <c r="BO116" s="946"/>
      <c r="BP116" s="947"/>
      <c r="BQ116" s="852" t="s">
        <v>440</v>
      </c>
      <c r="BR116" s="853"/>
      <c r="BS116" s="853"/>
      <c r="BT116" s="853"/>
      <c r="BU116" s="853"/>
      <c r="BV116" s="853" t="s">
        <v>440</v>
      </c>
      <c r="BW116" s="853"/>
      <c r="BX116" s="853"/>
      <c r="BY116" s="853"/>
      <c r="BZ116" s="853"/>
      <c r="CA116" s="853" t="s">
        <v>130</v>
      </c>
      <c r="CB116" s="853"/>
      <c r="CC116" s="853"/>
      <c r="CD116" s="853"/>
      <c r="CE116" s="853"/>
      <c r="CF116" s="911" t="s">
        <v>130</v>
      </c>
      <c r="CG116" s="912"/>
      <c r="CH116" s="912"/>
      <c r="CI116" s="912"/>
      <c r="CJ116" s="912"/>
      <c r="CK116" s="963"/>
      <c r="CL116" s="857"/>
      <c r="CM116" s="851" t="s">
        <v>461</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440</v>
      </c>
      <c r="DH116" s="816"/>
      <c r="DI116" s="816"/>
      <c r="DJ116" s="816"/>
      <c r="DK116" s="817"/>
      <c r="DL116" s="818" t="s">
        <v>440</v>
      </c>
      <c r="DM116" s="816"/>
      <c r="DN116" s="816"/>
      <c r="DO116" s="816"/>
      <c r="DP116" s="817"/>
      <c r="DQ116" s="818" t="s">
        <v>440</v>
      </c>
      <c r="DR116" s="816"/>
      <c r="DS116" s="816"/>
      <c r="DT116" s="816"/>
      <c r="DU116" s="817"/>
      <c r="DV116" s="860" t="s">
        <v>440</v>
      </c>
      <c r="DW116" s="861"/>
      <c r="DX116" s="861"/>
      <c r="DY116" s="861"/>
      <c r="DZ116" s="862"/>
    </row>
    <row r="117" spans="1:130" s="230" customFormat="1" ht="26.25" customHeight="1" x14ac:dyDescent="0.15">
      <c r="A117" s="931" t="s">
        <v>191</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462</v>
      </c>
      <c r="Z117" s="933"/>
      <c r="AA117" s="938">
        <v>399113</v>
      </c>
      <c r="AB117" s="939"/>
      <c r="AC117" s="939"/>
      <c r="AD117" s="939"/>
      <c r="AE117" s="940"/>
      <c r="AF117" s="941">
        <v>395644</v>
      </c>
      <c r="AG117" s="939"/>
      <c r="AH117" s="939"/>
      <c r="AI117" s="939"/>
      <c r="AJ117" s="940"/>
      <c r="AK117" s="941">
        <v>400543</v>
      </c>
      <c r="AL117" s="939"/>
      <c r="AM117" s="939"/>
      <c r="AN117" s="939"/>
      <c r="AO117" s="940"/>
      <c r="AP117" s="942"/>
      <c r="AQ117" s="943"/>
      <c r="AR117" s="943"/>
      <c r="AS117" s="943"/>
      <c r="AT117" s="944"/>
      <c r="AU117" s="968"/>
      <c r="AV117" s="969"/>
      <c r="AW117" s="969"/>
      <c r="AX117" s="969"/>
      <c r="AY117" s="969"/>
      <c r="AZ117" s="899" t="s">
        <v>463</v>
      </c>
      <c r="BA117" s="900"/>
      <c r="BB117" s="900"/>
      <c r="BC117" s="900"/>
      <c r="BD117" s="900"/>
      <c r="BE117" s="900"/>
      <c r="BF117" s="900"/>
      <c r="BG117" s="900"/>
      <c r="BH117" s="900"/>
      <c r="BI117" s="900"/>
      <c r="BJ117" s="900"/>
      <c r="BK117" s="900"/>
      <c r="BL117" s="900"/>
      <c r="BM117" s="900"/>
      <c r="BN117" s="900"/>
      <c r="BO117" s="900"/>
      <c r="BP117" s="901"/>
      <c r="BQ117" s="852" t="s">
        <v>440</v>
      </c>
      <c r="BR117" s="853"/>
      <c r="BS117" s="853"/>
      <c r="BT117" s="853"/>
      <c r="BU117" s="853"/>
      <c r="BV117" s="853" t="s">
        <v>130</v>
      </c>
      <c r="BW117" s="853"/>
      <c r="BX117" s="853"/>
      <c r="BY117" s="853"/>
      <c r="BZ117" s="853"/>
      <c r="CA117" s="853" t="s">
        <v>130</v>
      </c>
      <c r="CB117" s="853"/>
      <c r="CC117" s="853"/>
      <c r="CD117" s="853"/>
      <c r="CE117" s="853"/>
      <c r="CF117" s="911" t="s">
        <v>130</v>
      </c>
      <c r="CG117" s="912"/>
      <c r="CH117" s="912"/>
      <c r="CI117" s="912"/>
      <c r="CJ117" s="912"/>
      <c r="CK117" s="963"/>
      <c r="CL117" s="857"/>
      <c r="CM117" s="851" t="s">
        <v>464</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130</v>
      </c>
      <c r="DH117" s="816"/>
      <c r="DI117" s="816"/>
      <c r="DJ117" s="816"/>
      <c r="DK117" s="817"/>
      <c r="DL117" s="818" t="s">
        <v>454</v>
      </c>
      <c r="DM117" s="816"/>
      <c r="DN117" s="816"/>
      <c r="DO117" s="816"/>
      <c r="DP117" s="817"/>
      <c r="DQ117" s="818" t="s">
        <v>440</v>
      </c>
      <c r="DR117" s="816"/>
      <c r="DS117" s="816"/>
      <c r="DT117" s="816"/>
      <c r="DU117" s="817"/>
      <c r="DV117" s="860" t="s">
        <v>130</v>
      </c>
      <c r="DW117" s="861"/>
      <c r="DX117" s="861"/>
      <c r="DY117" s="861"/>
      <c r="DZ117" s="862"/>
    </row>
    <row r="118" spans="1:130" s="230" customFormat="1" ht="26.25" customHeight="1" x14ac:dyDescent="0.15">
      <c r="A118" s="931" t="s">
        <v>435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432</v>
      </c>
      <c r="AB118" s="932"/>
      <c r="AC118" s="932"/>
      <c r="AD118" s="932"/>
      <c r="AE118" s="933"/>
      <c r="AF118" s="934" t="s">
        <v>433</v>
      </c>
      <c r="AG118" s="932"/>
      <c r="AH118" s="932"/>
      <c r="AI118" s="932"/>
      <c r="AJ118" s="933"/>
      <c r="AK118" s="934" t="s">
        <v>312</v>
      </c>
      <c r="AL118" s="932"/>
      <c r="AM118" s="932"/>
      <c r="AN118" s="932"/>
      <c r="AO118" s="933"/>
      <c r="AP118" s="935" t="s">
        <v>434</v>
      </c>
      <c r="AQ118" s="936"/>
      <c r="AR118" s="936"/>
      <c r="AS118" s="936"/>
      <c r="AT118" s="937"/>
      <c r="AU118" s="968"/>
      <c r="AV118" s="969"/>
      <c r="AW118" s="969"/>
      <c r="AX118" s="969"/>
      <c r="AY118" s="969"/>
      <c r="AZ118" s="874" t="s">
        <v>465</v>
      </c>
      <c r="BA118" s="875"/>
      <c r="BB118" s="875"/>
      <c r="BC118" s="875"/>
      <c r="BD118" s="875"/>
      <c r="BE118" s="875"/>
      <c r="BF118" s="875"/>
      <c r="BG118" s="875"/>
      <c r="BH118" s="875"/>
      <c r="BI118" s="875"/>
      <c r="BJ118" s="875"/>
      <c r="BK118" s="875"/>
      <c r="BL118" s="875"/>
      <c r="BM118" s="875"/>
      <c r="BN118" s="875"/>
      <c r="BO118" s="875"/>
      <c r="BP118" s="876"/>
      <c r="BQ118" s="915" t="s">
        <v>440</v>
      </c>
      <c r="BR118" s="881"/>
      <c r="BS118" s="881"/>
      <c r="BT118" s="881"/>
      <c r="BU118" s="881"/>
      <c r="BV118" s="881" t="s">
        <v>130</v>
      </c>
      <c r="BW118" s="881"/>
      <c r="BX118" s="881"/>
      <c r="BY118" s="881"/>
      <c r="BZ118" s="881"/>
      <c r="CA118" s="881" t="s">
        <v>130</v>
      </c>
      <c r="CB118" s="881"/>
      <c r="CC118" s="881"/>
      <c r="CD118" s="881"/>
      <c r="CE118" s="881"/>
      <c r="CF118" s="911" t="s">
        <v>130</v>
      </c>
      <c r="CG118" s="912"/>
      <c r="CH118" s="912"/>
      <c r="CI118" s="912"/>
      <c r="CJ118" s="912"/>
      <c r="CK118" s="963"/>
      <c r="CL118" s="857"/>
      <c r="CM118" s="851" t="s">
        <v>466</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440</v>
      </c>
      <c r="DH118" s="816"/>
      <c r="DI118" s="816"/>
      <c r="DJ118" s="816"/>
      <c r="DK118" s="817"/>
      <c r="DL118" s="818" t="s">
        <v>440</v>
      </c>
      <c r="DM118" s="816"/>
      <c r="DN118" s="816"/>
      <c r="DO118" s="816"/>
      <c r="DP118" s="817"/>
      <c r="DQ118" s="818" t="s">
        <v>130</v>
      </c>
      <c r="DR118" s="816"/>
      <c r="DS118" s="816"/>
      <c r="DT118" s="816"/>
      <c r="DU118" s="817"/>
      <c r="DV118" s="860" t="s">
        <v>130</v>
      </c>
      <c r="DW118" s="861"/>
      <c r="DX118" s="861"/>
      <c r="DY118" s="861"/>
      <c r="DZ118" s="862"/>
    </row>
    <row r="119" spans="1:130" s="230" customFormat="1" ht="26.25" customHeight="1" x14ac:dyDescent="0.15">
      <c r="A119" s="854" t="s">
        <v>438</v>
      </c>
      <c r="B119" s="855"/>
      <c r="C119" s="896" t="s">
        <v>439</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130</v>
      </c>
      <c r="AB119" s="925"/>
      <c r="AC119" s="925"/>
      <c r="AD119" s="925"/>
      <c r="AE119" s="926"/>
      <c r="AF119" s="927" t="s">
        <v>440</v>
      </c>
      <c r="AG119" s="925"/>
      <c r="AH119" s="925"/>
      <c r="AI119" s="925"/>
      <c r="AJ119" s="926"/>
      <c r="AK119" s="927" t="s">
        <v>130</v>
      </c>
      <c r="AL119" s="925"/>
      <c r="AM119" s="925"/>
      <c r="AN119" s="925"/>
      <c r="AO119" s="926"/>
      <c r="AP119" s="928" t="s">
        <v>440</v>
      </c>
      <c r="AQ119" s="929"/>
      <c r="AR119" s="929"/>
      <c r="AS119" s="929"/>
      <c r="AT119" s="930"/>
      <c r="AU119" s="970"/>
      <c r="AV119" s="971"/>
      <c r="AW119" s="971"/>
      <c r="AX119" s="971"/>
      <c r="AY119" s="971"/>
      <c r="AZ119" s="251" t="s">
        <v>191</v>
      </c>
      <c r="BA119" s="251"/>
      <c r="BB119" s="251"/>
      <c r="BC119" s="251"/>
      <c r="BD119" s="251"/>
      <c r="BE119" s="251"/>
      <c r="BF119" s="251"/>
      <c r="BG119" s="251"/>
      <c r="BH119" s="251"/>
      <c r="BI119" s="251"/>
      <c r="BJ119" s="251"/>
      <c r="BK119" s="251"/>
      <c r="BL119" s="251"/>
      <c r="BM119" s="251"/>
      <c r="BN119" s="251"/>
      <c r="BO119" s="913" t="s">
        <v>467</v>
      </c>
      <c r="BP119" s="914"/>
      <c r="BQ119" s="915">
        <v>4335357</v>
      </c>
      <c r="BR119" s="881"/>
      <c r="BS119" s="881"/>
      <c r="BT119" s="881"/>
      <c r="BU119" s="881"/>
      <c r="BV119" s="881">
        <v>4236234</v>
      </c>
      <c r="BW119" s="881"/>
      <c r="BX119" s="881"/>
      <c r="BY119" s="881"/>
      <c r="BZ119" s="881"/>
      <c r="CA119" s="881">
        <v>4119610</v>
      </c>
      <c r="CB119" s="881"/>
      <c r="CC119" s="881"/>
      <c r="CD119" s="881"/>
      <c r="CE119" s="881"/>
      <c r="CF119" s="784"/>
      <c r="CG119" s="785"/>
      <c r="CH119" s="785"/>
      <c r="CI119" s="785"/>
      <c r="CJ119" s="870"/>
      <c r="CK119" s="964"/>
      <c r="CL119" s="859"/>
      <c r="CM119" s="874" t="s">
        <v>468</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130</v>
      </c>
      <c r="DH119" s="800"/>
      <c r="DI119" s="800"/>
      <c r="DJ119" s="800"/>
      <c r="DK119" s="801"/>
      <c r="DL119" s="802" t="s">
        <v>130</v>
      </c>
      <c r="DM119" s="800"/>
      <c r="DN119" s="800"/>
      <c r="DO119" s="800"/>
      <c r="DP119" s="801"/>
      <c r="DQ119" s="802" t="s">
        <v>130</v>
      </c>
      <c r="DR119" s="800"/>
      <c r="DS119" s="800"/>
      <c r="DT119" s="800"/>
      <c r="DU119" s="801"/>
      <c r="DV119" s="884" t="s">
        <v>130</v>
      </c>
      <c r="DW119" s="885"/>
      <c r="DX119" s="885"/>
      <c r="DY119" s="885"/>
      <c r="DZ119" s="886"/>
    </row>
    <row r="120" spans="1:130" s="230" customFormat="1" ht="26.25" customHeight="1" x14ac:dyDescent="0.15">
      <c r="A120" s="856"/>
      <c r="B120" s="857"/>
      <c r="C120" s="851" t="s">
        <v>444</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440</v>
      </c>
      <c r="AB120" s="816"/>
      <c r="AC120" s="816"/>
      <c r="AD120" s="816"/>
      <c r="AE120" s="817"/>
      <c r="AF120" s="818" t="s">
        <v>130</v>
      </c>
      <c r="AG120" s="816"/>
      <c r="AH120" s="816"/>
      <c r="AI120" s="816"/>
      <c r="AJ120" s="817"/>
      <c r="AK120" s="818" t="s">
        <v>130</v>
      </c>
      <c r="AL120" s="816"/>
      <c r="AM120" s="816"/>
      <c r="AN120" s="816"/>
      <c r="AO120" s="817"/>
      <c r="AP120" s="860" t="s">
        <v>130</v>
      </c>
      <c r="AQ120" s="861"/>
      <c r="AR120" s="861"/>
      <c r="AS120" s="861"/>
      <c r="AT120" s="862"/>
      <c r="AU120" s="916" t="s">
        <v>469</v>
      </c>
      <c r="AV120" s="917"/>
      <c r="AW120" s="917"/>
      <c r="AX120" s="917"/>
      <c r="AY120" s="918"/>
      <c r="AZ120" s="896" t="s">
        <v>470</v>
      </c>
      <c r="BA120" s="844"/>
      <c r="BB120" s="844"/>
      <c r="BC120" s="844"/>
      <c r="BD120" s="844"/>
      <c r="BE120" s="844"/>
      <c r="BF120" s="844"/>
      <c r="BG120" s="844"/>
      <c r="BH120" s="844"/>
      <c r="BI120" s="844"/>
      <c r="BJ120" s="844"/>
      <c r="BK120" s="844"/>
      <c r="BL120" s="844"/>
      <c r="BM120" s="844"/>
      <c r="BN120" s="844"/>
      <c r="BO120" s="844"/>
      <c r="BP120" s="845"/>
      <c r="BQ120" s="897">
        <v>3647866</v>
      </c>
      <c r="BR120" s="878"/>
      <c r="BS120" s="878"/>
      <c r="BT120" s="878"/>
      <c r="BU120" s="878"/>
      <c r="BV120" s="878">
        <v>3953745</v>
      </c>
      <c r="BW120" s="878"/>
      <c r="BX120" s="878"/>
      <c r="BY120" s="878"/>
      <c r="BZ120" s="878"/>
      <c r="CA120" s="878">
        <v>4540043</v>
      </c>
      <c r="CB120" s="878"/>
      <c r="CC120" s="878"/>
      <c r="CD120" s="878"/>
      <c r="CE120" s="878"/>
      <c r="CF120" s="902">
        <v>225.4</v>
      </c>
      <c r="CG120" s="903"/>
      <c r="CH120" s="903"/>
      <c r="CI120" s="903"/>
      <c r="CJ120" s="903"/>
      <c r="CK120" s="904" t="s">
        <v>471</v>
      </c>
      <c r="CL120" s="888"/>
      <c r="CM120" s="888"/>
      <c r="CN120" s="888"/>
      <c r="CO120" s="889"/>
      <c r="CP120" s="908" t="s">
        <v>412</v>
      </c>
      <c r="CQ120" s="909"/>
      <c r="CR120" s="909"/>
      <c r="CS120" s="909"/>
      <c r="CT120" s="909"/>
      <c r="CU120" s="909"/>
      <c r="CV120" s="909"/>
      <c r="CW120" s="909"/>
      <c r="CX120" s="909"/>
      <c r="CY120" s="909"/>
      <c r="CZ120" s="909"/>
      <c r="DA120" s="909"/>
      <c r="DB120" s="909"/>
      <c r="DC120" s="909"/>
      <c r="DD120" s="909"/>
      <c r="DE120" s="909"/>
      <c r="DF120" s="910"/>
      <c r="DG120" s="897">
        <v>588021</v>
      </c>
      <c r="DH120" s="878"/>
      <c r="DI120" s="878"/>
      <c r="DJ120" s="878"/>
      <c r="DK120" s="878"/>
      <c r="DL120" s="878">
        <v>479856</v>
      </c>
      <c r="DM120" s="878"/>
      <c r="DN120" s="878"/>
      <c r="DO120" s="878"/>
      <c r="DP120" s="878"/>
      <c r="DQ120" s="878">
        <v>377202</v>
      </c>
      <c r="DR120" s="878"/>
      <c r="DS120" s="878"/>
      <c r="DT120" s="878"/>
      <c r="DU120" s="878"/>
      <c r="DV120" s="879">
        <v>18.7</v>
      </c>
      <c r="DW120" s="879"/>
      <c r="DX120" s="879"/>
      <c r="DY120" s="879"/>
      <c r="DZ120" s="880"/>
    </row>
    <row r="121" spans="1:130" s="230" customFormat="1" ht="26.25" customHeight="1" x14ac:dyDescent="0.15">
      <c r="A121" s="856"/>
      <c r="B121" s="857"/>
      <c r="C121" s="899" t="s">
        <v>472</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130</v>
      </c>
      <c r="AB121" s="816"/>
      <c r="AC121" s="816"/>
      <c r="AD121" s="816"/>
      <c r="AE121" s="817"/>
      <c r="AF121" s="818" t="s">
        <v>130</v>
      </c>
      <c r="AG121" s="816"/>
      <c r="AH121" s="816"/>
      <c r="AI121" s="816"/>
      <c r="AJ121" s="817"/>
      <c r="AK121" s="818" t="s">
        <v>440</v>
      </c>
      <c r="AL121" s="816"/>
      <c r="AM121" s="816"/>
      <c r="AN121" s="816"/>
      <c r="AO121" s="817"/>
      <c r="AP121" s="860" t="s">
        <v>440</v>
      </c>
      <c r="AQ121" s="861"/>
      <c r="AR121" s="861"/>
      <c r="AS121" s="861"/>
      <c r="AT121" s="862"/>
      <c r="AU121" s="919"/>
      <c r="AV121" s="920"/>
      <c r="AW121" s="920"/>
      <c r="AX121" s="920"/>
      <c r="AY121" s="921"/>
      <c r="AZ121" s="851" t="s">
        <v>473</v>
      </c>
      <c r="BA121" s="788"/>
      <c r="BB121" s="788"/>
      <c r="BC121" s="788"/>
      <c r="BD121" s="788"/>
      <c r="BE121" s="788"/>
      <c r="BF121" s="788"/>
      <c r="BG121" s="788"/>
      <c r="BH121" s="788"/>
      <c r="BI121" s="788"/>
      <c r="BJ121" s="788"/>
      <c r="BK121" s="788"/>
      <c r="BL121" s="788"/>
      <c r="BM121" s="788"/>
      <c r="BN121" s="788"/>
      <c r="BO121" s="788"/>
      <c r="BP121" s="789"/>
      <c r="BQ121" s="852" t="s">
        <v>130</v>
      </c>
      <c r="BR121" s="853"/>
      <c r="BS121" s="853"/>
      <c r="BT121" s="853"/>
      <c r="BU121" s="853"/>
      <c r="BV121" s="853" t="s">
        <v>130</v>
      </c>
      <c r="BW121" s="853"/>
      <c r="BX121" s="853"/>
      <c r="BY121" s="853"/>
      <c r="BZ121" s="853"/>
      <c r="CA121" s="853" t="s">
        <v>130</v>
      </c>
      <c r="CB121" s="853"/>
      <c r="CC121" s="853"/>
      <c r="CD121" s="853"/>
      <c r="CE121" s="853"/>
      <c r="CF121" s="911" t="s">
        <v>130</v>
      </c>
      <c r="CG121" s="912"/>
      <c r="CH121" s="912"/>
      <c r="CI121" s="912"/>
      <c r="CJ121" s="912"/>
      <c r="CK121" s="905"/>
      <c r="CL121" s="891"/>
      <c r="CM121" s="891"/>
      <c r="CN121" s="891"/>
      <c r="CO121" s="892"/>
      <c r="CP121" s="871" t="s">
        <v>414</v>
      </c>
      <c r="CQ121" s="872"/>
      <c r="CR121" s="872"/>
      <c r="CS121" s="872"/>
      <c r="CT121" s="872"/>
      <c r="CU121" s="872"/>
      <c r="CV121" s="872"/>
      <c r="CW121" s="872"/>
      <c r="CX121" s="872"/>
      <c r="CY121" s="872"/>
      <c r="CZ121" s="872"/>
      <c r="DA121" s="872"/>
      <c r="DB121" s="872"/>
      <c r="DC121" s="872"/>
      <c r="DD121" s="872"/>
      <c r="DE121" s="872"/>
      <c r="DF121" s="873"/>
      <c r="DG121" s="852">
        <v>30394</v>
      </c>
      <c r="DH121" s="853"/>
      <c r="DI121" s="853"/>
      <c r="DJ121" s="853"/>
      <c r="DK121" s="853"/>
      <c r="DL121" s="853">
        <v>26242</v>
      </c>
      <c r="DM121" s="853"/>
      <c r="DN121" s="853"/>
      <c r="DO121" s="853"/>
      <c r="DP121" s="853"/>
      <c r="DQ121" s="853">
        <v>17926</v>
      </c>
      <c r="DR121" s="853"/>
      <c r="DS121" s="853"/>
      <c r="DT121" s="853"/>
      <c r="DU121" s="853"/>
      <c r="DV121" s="830">
        <v>0.9</v>
      </c>
      <c r="DW121" s="830"/>
      <c r="DX121" s="830"/>
      <c r="DY121" s="830"/>
      <c r="DZ121" s="831"/>
    </row>
    <row r="122" spans="1:130" s="230" customFormat="1" ht="26.25" customHeight="1" x14ac:dyDescent="0.15">
      <c r="A122" s="856"/>
      <c r="B122" s="857"/>
      <c r="C122" s="851" t="s">
        <v>455</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440</v>
      </c>
      <c r="AB122" s="816"/>
      <c r="AC122" s="816"/>
      <c r="AD122" s="816"/>
      <c r="AE122" s="817"/>
      <c r="AF122" s="818" t="s">
        <v>440</v>
      </c>
      <c r="AG122" s="816"/>
      <c r="AH122" s="816"/>
      <c r="AI122" s="816"/>
      <c r="AJ122" s="817"/>
      <c r="AK122" s="818" t="s">
        <v>440</v>
      </c>
      <c r="AL122" s="816"/>
      <c r="AM122" s="816"/>
      <c r="AN122" s="816"/>
      <c r="AO122" s="817"/>
      <c r="AP122" s="860" t="s">
        <v>130</v>
      </c>
      <c r="AQ122" s="861"/>
      <c r="AR122" s="861"/>
      <c r="AS122" s="861"/>
      <c r="AT122" s="862"/>
      <c r="AU122" s="919"/>
      <c r="AV122" s="920"/>
      <c r="AW122" s="920"/>
      <c r="AX122" s="920"/>
      <c r="AY122" s="921"/>
      <c r="AZ122" s="874" t="s">
        <v>474</v>
      </c>
      <c r="BA122" s="875"/>
      <c r="BB122" s="875"/>
      <c r="BC122" s="875"/>
      <c r="BD122" s="875"/>
      <c r="BE122" s="875"/>
      <c r="BF122" s="875"/>
      <c r="BG122" s="875"/>
      <c r="BH122" s="875"/>
      <c r="BI122" s="875"/>
      <c r="BJ122" s="875"/>
      <c r="BK122" s="875"/>
      <c r="BL122" s="875"/>
      <c r="BM122" s="875"/>
      <c r="BN122" s="875"/>
      <c r="BO122" s="875"/>
      <c r="BP122" s="876"/>
      <c r="BQ122" s="915">
        <v>3422103</v>
      </c>
      <c r="BR122" s="881"/>
      <c r="BS122" s="881"/>
      <c r="BT122" s="881"/>
      <c r="BU122" s="881"/>
      <c r="BV122" s="881">
        <v>3278455</v>
      </c>
      <c r="BW122" s="881"/>
      <c r="BX122" s="881"/>
      <c r="BY122" s="881"/>
      <c r="BZ122" s="881"/>
      <c r="CA122" s="881">
        <v>3193932</v>
      </c>
      <c r="CB122" s="881"/>
      <c r="CC122" s="881"/>
      <c r="CD122" s="881"/>
      <c r="CE122" s="881"/>
      <c r="CF122" s="882">
        <v>158.6</v>
      </c>
      <c r="CG122" s="883"/>
      <c r="CH122" s="883"/>
      <c r="CI122" s="883"/>
      <c r="CJ122" s="883"/>
      <c r="CK122" s="905"/>
      <c r="CL122" s="891"/>
      <c r="CM122" s="891"/>
      <c r="CN122" s="891"/>
      <c r="CO122" s="892"/>
      <c r="CP122" s="871" t="s">
        <v>408</v>
      </c>
      <c r="CQ122" s="872"/>
      <c r="CR122" s="872"/>
      <c r="CS122" s="872"/>
      <c r="CT122" s="872"/>
      <c r="CU122" s="872"/>
      <c r="CV122" s="872"/>
      <c r="CW122" s="872"/>
      <c r="CX122" s="872"/>
      <c r="CY122" s="872"/>
      <c r="CZ122" s="872"/>
      <c r="DA122" s="872"/>
      <c r="DB122" s="872"/>
      <c r="DC122" s="872"/>
      <c r="DD122" s="872"/>
      <c r="DE122" s="872"/>
      <c r="DF122" s="873"/>
      <c r="DG122" s="852" t="s">
        <v>130</v>
      </c>
      <c r="DH122" s="853"/>
      <c r="DI122" s="853"/>
      <c r="DJ122" s="853"/>
      <c r="DK122" s="853"/>
      <c r="DL122" s="853" t="s">
        <v>440</v>
      </c>
      <c r="DM122" s="853"/>
      <c r="DN122" s="853"/>
      <c r="DO122" s="853"/>
      <c r="DP122" s="853"/>
      <c r="DQ122" s="853" t="s">
        <v>440</v>
      </c>
      <c r="DR122" s="853"/>
      <c r="DS122" s="853"/>
      <c r="DT122" s="853"/>
      <c r="DU122" s="853"/>
      <c r="DV122" s="830" t="s">
        <v>130</v>
      </c>
      <c r="DW122" s="830"/>
      <c r="DX122" s="830"/>
      <c r="DY122" s="830"/>
      <c r="DZ122" s="831"/>
    </row>
    <row r="123" spans="1:130" s="230" customFormat="1" ht="26.25" customHeight="1" x14ac:dyDescent="0.15">
      <c r="A123" s="856"/>
      <c r="B123" s="857"/>
      <c r="C123" s="851" t="s">
        <v>461</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130</v>
      </c>
      <c r="AB123" s="816"/>
      <c r="AC123" s="816"/>
      <c r="AD123" s="816"/>
      <c r="AE123" s="817"/>
      <c r="AF123" s="818" t="s">
        <v>440</v>
      </c>
      <c r="AG123" s="816"/>
      <c r="AH123" s="816"/>
      <c r="AI123" s="816"/>
      <c r="AJ123" s="817"/>
      <c r="AK123" s="818" t="s">
        <v>130</v>
      </c>
      <c r="AL123" s="816"/>
      <c r="AM123" s="816"/>
      <c r="AN123" s="816"/>
      <c r="AO123" s="817"/>
      <c r="AP123" s="860" t="s">
        <v>130</v>
      </c>
      <c r="AQ123" s="861"/>
      <c r="AR123" s="861"/>
      <c r="AS123" s="861"/>
      <c r="AT123" s="862"/>
      <c r="AU123" s="922"/>
      <c r="AV123" s="923"/>
      <c r="AW123" s="923"/>
      <c r="AX123" s="923"/>
      <c r="AY123" s="923"/>
      <c r="AZ123" s="251" t="s">
        <v>191</v>
      </c>
      <c r="BA123" s="251"/>
      <c r="BB123" s="251"/>
      <c r="BC123" s="251"/>
      <c r="BD123" s="251"/>
      <c r="BE123" s="251"/>
      <c r="BF123" s="251"/>
      <c r="BG123" s="251"/>
      <c r="BH123" s="251"/>
      <c r="BI123" s="251"/>
      <c r="BJ123" s="251"/>
      <c r="BK123" s="251"/>
      <c r="BL123" s="251"/>
      <c r="BM123" s="251"/>
      <c r="BN123" s="251"/>
      <c r="BO123" s="913" t="s">
        <v>475</v>
      </c>
      <c r="BP123" s="914"/>
      <c r="BQ123" s="868">
        <v>7069969</v>
      </c>
      <c r="BR123" s="869"/>
      <c r="BS123" s="869"/>
      <c r="BT123" s="869"/>
      <c r="BU123" s="869"/>
      <c r="BV123" s="869">
        <v>7232200</v>
      </c>
      <c r="BW123" s="869"/>
      <c r="BX123" s="869"/>
      <c r="BY123" s="869"/>
      <c r="BZ123" s="869"/>
      <c r="CA123" s="869">
        <v>7733975</v>
      </c>
      <c r="CB123" s="869"/>
      <c r="CC123" s="869"/>
      <c r="CD123" s="869"/>
      <c r="CE123" s="869"/>
      <c r="CF123" s="784"/>
      <c r="CG123" s="785"/>
      <c r="CH123" s="785"/>
      <c r="CI123" s="785"/>
      <c r="CJ123" s="870"/>
      <c r="CK123" s="905"/>
      <c r="CL123" s="891"/>
      <c r="CM123" s="891"/>
      <c r="CN123" s="891"/>
      <c r="CO123" s="892"/>
      <c r="CP123" s="871" t="s">
        <v>409</v>
      </c>
      <c r="CQ123" s="872"/>
      <c r="CR123" s="872"/>
      <c r="CS123" s="872"/>
      <c r="CT123" s="872"/>
      <c r="CU123" s="872"/>
      <c r="CV123" s="872"/>
      <c r="CW123" s="872"/>
      <c r="CX123" s="872"/>
      <c r="CY123" s="872"/>
      <c r="CZ123" s="872"/>
      <c r="DA123" s="872"/>
      <c r="DB123" s="872"/>
      <c r="DC123" s="872"/>
      <c r="DD123" s="872"/>
      <c r="DE123" s="872"/>
      <c r="DF123" s="873"/>
      <c r="DG123" s="815" t="s">
        <v>130</v>
      </c>
      <c r="DH123" s="816"/>
      <c r="DI123" s="816"/>
      <c r="DJ123" s="816"/>
      <c r="DK123" s="817"/>
      <c r="DL123" s="818" t="s">
        <v>130</v>
      </c>
      <c r="DM123" s="816"/>
      <c r="DN123" s="816"/>
      <c r="DO123" s="816"/>
      <c r="DP123" s="817"/>
      <c r="DQ123" s="818" t="s">
        <v>130</v>
      </c>
      <c r="DR123" s="816"/>
      <c r="DS123" s="816"/>
      <c r="DT123" s="816"/>
      <c r="DU123" s="817"/>
      <c r="DV123" s="860" t="s">
        <v>454</v>
      </c>
      <c r="DW123" s="861"/>
      <c r="DX123" s="861"/>
      <c r="DY123" s="861"/>
      <c r="DZ123" s="862"/>
    </row>
    <row r="124" spans="1:130" s="230" customFormat="1" ht="26.25" customHeight="1" thickBot="1" x14ac:dyDescent="0.2">
      <c r="A124" s="856"/>
      <c r="B124" s="857"/>
      <c r="C124" s="851" t="s">
        <v>464</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130</v>
      </c>
      <c r="AB124" s="816"/>
      <c r="AC124" s="816"/>
      <c r="AD124" s="816"/>
      <c r="AE124" s="817"/>
      <c r="AF124" s="818" t="s">
        <v>130</v>
      </c>
      <c r="AG124" s="816"/>
      <c r="AH124" s="816"/>
      <c r="AI124" s="816"/>
      <c r="AJ124" s="817"/>
      <c r="AK124" s="818" t="s">
        <v>454</v>
      </c>
      <c r="AL124" s="816"/>
      <c r="AM124" s="816"/>
      <c r="AN124" s="816"/>
      <c r="AO124" s="817"/>
      <c r="AP124" s="860" t="s">
        <v>130</v>
      </c>
      <c r="AQ124" s="861"/>
      <c r="AR124" s="861"/>
      <c r="AS124" s="861"/>
      <c r="AT124" s="862"/>
      <c r="AU124" s="863" t="s">
        <v>476</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130</v>
      </c>
      <c r="BR124" s="867"/>
      <c r="BS124" s="867"/>
      <c r="BT124" s="867"/>
      <c r="BU124" s="867"/>
      <c r="BV124" s="867" t="s">
        <v>454</v>
      </c>
      <c r="BW124" s="867"/>
      <c r="BX124" s="867"/>
      <c r="BY124" s="867"/>
      <c r="BZ124" s="867"/>
      <c r="CA124" s="867" t="s">
        <v>130</v>
      </c>
      <c r="CB124" s="867"/>
      <c r="CC124" s="867"/>
      <c r="CD124" s="867"/>
      <c r="CE124" s="867"/>
      <c r="CF124" s="762"/>
      <c r="CG124" s="763"/>
      <c r="CH124" s="763"/>
      <c r="CI124" s="763"/>
      <c r="CJ124" s="898"/>
      <c r="CK124" s="906"/>
      <c r="CL124" s="906"/>
      <c r="CM124" s="906"/>
      <c r="CN124" s="906"/>
      <c r="CO124" s="907"/>
      <c r="CP124" s="871" t="s">
        <v>477</v>
      </c>
      <c r="CQ124" s="872"/>
      <c r="CR124" s="872"/>
      <c r="CS124" s="872"/>
      <c r="CT124" s="872"/>
      <c r="CU124" s="872"/>
      <c r="CV124" s="872"/>
      <c r="CW124" s="872"/>
      <c r="CX124" s="872"/>
      <c r="CY124" s="872"/>
      <c r="CZ124" s="872"/>
      <c r="DA124" s="872"/>
      <c r="DB124" s="872"/>
      <c r="DC124" s="872"/>
      <c r="DD124" s="872"/>
      <c r="DE124" s="872"/>
      <c r="DF124" s="873"/>
      <c r="DG124" s="799" t="s">
        <v>454</v>
      </c>
      <c r="DH124" s="800"/>
      <c r="DI124" s="800"/>
      <c r="DJ124" s="800"/>
      <c r="DK124" s="801"/>
      <c r="DL124" s="802" t="s">
        <v>130</v>
      </c>
      <c r="DM124" s="800"/>
      <c r="DN124" s="800"/>
      <c r="DO124" s="800"/>
      <c r="DP124" s="801"/>
      <c r="DQ124" s="802" t="s">
        <v>454</v>
      </c>
      <c r="DR124" s="800"/>
      <c r="DS124" s="800"/>
      <c r="DT124" s="800"/>
      <c r="DU124" s="801"/>
      <c r="DV124" s="884" t="s">
        <v>130</v>
      </c>
      <c r="DW124" s="885"/>
      <c r="DX124" s="885"/>
      <c r="DY124" s="885"/>
      <c r="DZ124" s="886"/>
    </row>
    <row r="125" spans="1:130" s="230" customFormat="1" ht="26.25" customHeight="1" x14ac:dyDescent="0.15">
      <c r="A125" s="856"/>
      <c r="B125" s="857"/>
      <c r="C125" s="851" t="s">
        <v>466</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454</v>
      </c>
      <c r="AB125" s="816"/>
      <c r="AC125" s="816"/>
      <c r="AD125" s="816"/>
      <c r="AE125" s="817"/>
      <c r="AF125" s="818" t="s">
        <v>130</v>
      </c>
      <c r="AG125" s="816"/>
      <c r="AH125" s="816"/>
      <c r="AI125" s="816"/>
      <c r="AJ125" s="817"/>
      <c r="AK125" s="818" t="s">
        <v>454</v>
      </c>
      <c r="AL125" s="816"/>
      <c r="AM125" s="816"/>
      <c r="AN125" s="816"/>
      <c r="AO125" s="817"/>
      <c r="AP125" s="860" t="s">
        <v>130</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478</v>
      </c>
      <c r="CL125" s="888"/>
      <c r="CM125" s="888"/>
      <c r="CN125" s="888"/>
      <c r="CO125" s="889"/>
      <c r="CP125" s="896" t="s">
        <v>479</v>
      </c>
      <c r="CQ125" s="844"/>
      <c r="CR125" s="844"/>
      <c r="CS125" s="844"/>
      <c r="CT125" s="844"/>
      <c r="CU125" s="844"/>
      <c r="CV125" s="844"/>
      <c r="CW125" s="844"/>
      <c r="CX125" s="844"/>
      <c r="CY125" s="844"/>
      <c r="CZ125" s="844"/>
      <c r="DA125" s="844"/>
      <c r="DB125" s="844"/>
      <c r="DC125" s="844"/>
      <c r="DD125" s="844"/>
      <c r="DE125" s="844"/>
      <c r="DF125" s="845"/>
      <c r="DG125" s="897" t="s">
        <v>130</v>
      </c>
      <c r="DH125" s="878"/>
      <c r="DI125" s="878"/>
      <c r="DJ125" s="878"/>
      <c r="DK125" s="878"/>
      <c r="DL125" s="878" t="s">
        <v>130</v>
      </c>
      <c r="DM125" s="878"/>
      <c r="DN125" s="878"/>
      <c r="DO125" s="878"/>
      <c r="DP125" s="878"/>
      <c r="DQ125" s="878" t="s">
        <v>130</v>
      </c>
      <c r="DR125" s="878"/>
      <c r="DS125" s="878"/>
      <c r="DT125" s="878"/>
      <c r="DU125" s="878"/>
      <c r="DV125" s="879" t="s">
        <v>130</v>
      </c>
      <c r="DW125" s="879"/>
      <c r="DX125" s="879"/>
      <c r="DY125" s="879"/>
      <c r="DZ125" s="880"/>
    </row>
    <row r="126" spans="1:130" s="230" customFormat="1" ht="26.25" customHeight="1" thickBot="1" x14ac:dyDescent="0.2">
      <c r="A126" s="856"/>
      <c r="B126" s="857"/>
      <c r="C126" s="851" t="s">
        <v>468</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130</v>
      </c>
      <c r="AB126" s="816"/>
      <c r="AC126" s="816"/>
      <c r="AD126" s="816"/>
      <c r="AE126" s="817"/>
      <c r="AF126" s="818" t="s">
        <v>130</v>
      </c>
      <c r="AG126" s="816"/>
      <c r="AH126" s="816"/>
      <c r="AI126" s="816"/>
      <c r="AJ126" s="817"/>
      <c r="AK126" s="818" t="s">
        <v>130</v>
      </c>
      <c r="AL126" s="816"/>
      <c r="AM126" s="816"/>
      <c r="AN126" s="816"/>
      <c r="AO126" s="817"/>
      <c r="AP126" s="860" t="s">
        <v>130</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480</v>
      </c>
      <c r="CQ126" s="788"/>
      <c r="CR126" s="788"/>
      <c r="CS126" s="788"/>
      <c r="CT126" s="788"/>
      <c r="CU126" s="788"/>
      <c r="CV126" s="788"/>
      <c r="CW126" s="788"/>
      <c r="CX126" s="788"/>
      <c r="CY126" s="788"/>
      <c r="CZ126" s="788"/>
      <c r="DA126" s="788"/>
      <c r="DB126" s="788"/>
      <c r="DC126" s="788"/>
      <c r="DD126" s="788"/>
      <c r="DE126" s="788"/>
      <c r="DF126" s="789"/>
      <c r="DG126" s="852" t="s">
        <v>130</v>
      </c>
      <c r="DH126" s="853"/>
      <c r="DI126" s="853"/>
      <c r="DJ126" s="853"/>
      <c r="DK126" s="853"/>
      <c r="DL126" s="853" t="s">
        <v>130</v>
      </c>
      <c r="DM126" s="853"/>
      <c r="DN126" s="853"/>
      <c r="DO126" s="853"/>
      <c r="DP126" s="853"/>
      <c r="DQ126" s="853" t="s">
        <v>130</v>
      </c>
      <c r="DR126" s="853"/>
      <c r="DS126" s="853"/>
      <c r="DT126" s="853"/>
      <c r="DU126" s="853"/>
      <c r="DV126" s="830" t="s">
        <v>454</v>
      </c>
      <c r="DW126" s="830"/>
      <c r="DX126" s="830"/>
      <c r="DY126" s="830"/>
      <c r="DZ126" s="831"/>
    </row>
    <row r="127" spans="1:130" s="230" customFormat="1" ht="26.25" customHeight="1" x14ac:dyDescent="0.15">
      <c r="A127" s="858"/>
      <c r="B127" s="859"/>
      <c r="C127" s="874" t="s">
        <v>481</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130</v>
      </c>
      <c r="AB127" s="816"/>
      <c r="AC127" s="816"/>
      <c r="AD127" s="816"/>
      <c r="AE127" s="817"/>
      <c r="AF127" s="818" t="s">
        <v>130</v>
      </c>
      <c r="AG127" s="816"/>
      <c r="AH127" s="816"/>
      <c r="AI127" s="816"/>
      <c r="AJ127" s="817"/>
      <c r="AK127" s="818" t="s">
        <v>130</v>
      </c>
      <c r="AL127" s="816"/>
      <c r="AM127" s="816"/>
      <c r="AN127" s="816"/>
      <c r="AO127" s="817"/>
      <c r="AP127" s="860" t="s">
        <v>130</v>
      </c>
      <c r="AQ127" s="861"/>
      <c r="AR127" s="861"/>
      <c r="AS127" s="861"/>
      <c r="AT127" s="862"/>
      <c r="AU127" s="232"/>
      <c r="AV127" s="232"/>
      <c r="AW127" s="232"/>
      <c r="AX127" s="877" t="s">
        <v>482</v>
      </c>
      <c r="AY127" s="848"/>
      <c r="AZ127" s="848"/>
      <c r="BA127" s="848"/>
      <c r="BB127" s="848"/>
      <c r="BC127" s="848"/>
      <c r="BD127" s="848"/>
      <c r="BE127" s="849"/>
      <c r="BF127" s="847" t="s">
        <v>483</v>
      </c>
      <c r="BG127" s="848"/>
      <c r="BH127" s="848"/>
      <c r="BI127" s="848"/>
      <c r="BJ127" s="848"/>
      <c r="BK127" s="848"/>
      <c r="BL127" s="849"/>
      <c r="BM127" s="847" t="s">
        <v>484</v>
      </c>
      <c r="BN127" s="848"/>
      <c r="BO127" s="848"/>
      <c r="BP127" s="848"/>
      <c r="BQ127" s="848"/>
      <c r="BR127" s="848"/>
      <c r="BS127" s="849"/>
      <c r="BT127" s="847" t="s">
        <v>485</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486</v>
      </c>
      <c r="CQ127" s="788"/>
      <c r="CR127" s="788"/>
      <c r="CS127" s="788"/>
      <c r="CT127" s="788"/>
      <c r="CU127" s="788"/>
      <c r="CV127" s="788"/>
      <c r="CW127" s="788"/>
      <c r="CX127" s="788"/>
      <c r="CY127" s="788"/>
      <c r="CZ127" s="788"/>
      <c r="DA127" s="788"/>
      <c r="DB127" s="788"/>
      <c r="DC127" s="788"/>
      <c r="DD127" s="788"/>
      <c r="DE127" s="788"/>
      <c r="DF127" s="789"/>
      <c r="DG127" s="852" t="s">
        <v>454</v>
      </c>
      <c r="DH127" s="853"/>
      <c r="DI127" s="853"/>
      <c r="DJ127" s="853"/>
      <c r="DK127" s="853"/>
      <c r="DL127" s="853" t="s">
        <v>454</v>
      </c>
      <c r="DM127" s="853"/>
      <c r="DN127" s="853"/>
      <c r="DO127" s="853"/>
      <c r="DP127" s="853"/>
      <c r="DQ127" s="853" t="s">
        <v>130</v>
      </c>
      <c r="DR127" s="853"/>
      <c r="DS127" s="853"/>
      <c r="DT127" s="853"/>
      <c r="DU127" s="853"/>
      <c r="DV127" s="830" t="s">
        <v>454</v>
      </c>
      <c r="DW127" s="830"/>
      <c r="DX127" s="830"/>
      <c r="DY127" s="830"/>
      <c r="DZ127" s="831"/>
    </row>
    <row r="128" spans="1:130" s="230" customFormat="1" ht="26.25" customHeight="1" thickBot="1" x14ac:dyDescent="0.2">
      <c r="A128" s="832" t="s">
        <v>487</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488</v>
      </c>
      <c r="X128" s="834"/>
      <c r="Y128" s="834"/>
      <c r="Z128" s="835"/>
      <c r="AA128" s="836" t="s">
        <v>130</v>
      </c>
      <c r="AB128" s="837"/>
      <c r="AC128" s="837"/>
      <c r="AD128" s="837"/>
      <c r="AE128" s="838"/>
      <c r="AF128" s="839" t="s">
        <v>130</v>
      </c>
      <c r="AG128" s="837"/>
      <c r="AH128" s="837"/>
      <c r="AI128" s="837"/>
      <c r="AJ128" s="838"/>
      <c r="AK128" s="839">
        <v>2953</v>
      </c>
      <c r="AL128" s="837"/>
      <c r="AM128" s="837"/>
      <c r="AN128" s="837"/>
      <c r="AO128" s="838"/>
      <c r="AP128" s="840"/>
      <c r="AQ128" s="841"/>
      <c r="AR128" s="841"/>
      <c r="AS128" s="841"/>
      <c r="AT128" s="842"/>
      <c r="AU128" s="232"/>
      <c r="AV128" s="232"/>
      <c r="AW128" s="232"/>
      <c r="AX128" s="843" t="s">
        <v>489</v>
      </c>
      <c r="AY128" s="844"/>
      <c r="AZ128" s="844"/>
      <c r="BA128" s="844"/>
      <c r="BB128" s="844"/>
      <c r="BC128" s="844"/>
      <c r="BD128" s="844"/>
      <c r="BE128" s="845"/>
      <c r="BF128" s="822" t="s">
        <v>454</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490</v>
      </c>
      <c r="CQ128" s="766"/>
      <c r="CR128" s="766"/>
      <c r="CS128" s="766"/>
      <c r="CT128" s="766"/>
      <c r="CU128" s="766"/>
      <c r="CV128" s="766"/>
      <c r="CW128" s="766"/>
      <c r="CX128" s="766"/>
      <c r="CY128" s="766"/>
      <c r="CZ128" s="766"/>
      <c r="DA128" s="766"/>
      <c r="DB128" s="766"/>
      <c r="DC128" s="766"/>
      <c r="DD128" s="766"/>
      <c r="DE128" s="766"/>
      <c r="DF128" s="767"/>
      <c r="DG128" s="826" t="s">
        <v>130</v>
      </c>
      <c r="DH128" s="827"/>
      <c r="DI128" s="827"/>
      <c r="DJ128" s="827"/>
      <c r="DK128" s="827"/>
      <c r="DL128" s="827" t="s">
        <v>130</v>
      </c>
      <c r="DM128" s="827"/>
      <c r="DN128" s="827"/>
      <c r="DO128" s="827"/>
      <c r="DP128" s="827"/>
      <c r="DQ128" s="827" t="s">
        <v>454</v>
      </c>
      <c r="DR128" s="827"/>
      <c r="DS128" s="827"/>
      <c r="DT128" s="827"/>
      <c r="DU128" s="827"/>
      <c r="DV128" s="828" t="s">
        <v>130</v>
      </c>
      <c r="DW128" s="828"/>
      <c r="DX128" s="828"/>
      <c r="DY128" s="828"/>
      <c r="DZ128" s="829"/>
    </row>
    <row r="129" spans="1:131" s="230" customFormat="1" ht="26.25" customHeight="1" x14ac:dyDescent="0.15">
      <c r="A129" s="810" t="s">
        <v>108</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491</v>
      </c>
      <c r="X129" s="813"/>
      <c r="Y129" s="813"/>
      <c r="Z129" s="814"/>
      <c r="AA129" s="815">
        <v>2370548</v>
      </c>
      <c r="AB129" s="816"/>
      <c r="AC129" s="816"/>
      <c r="AD129" s="816"/>
      <c r="AE129" s="817"/>
      <c r="AF129" s="818">
        <v>2347111</v>
      </c>
      <c r="AG129" s="816"/>
      <c r="AH129" s="816"/>
      <c r="AI129" s="816"/>
      <c r="AJ129" s="817"/>
      <c r="AK129" s="818">
        <v>2317296</v>
      </c>
      <c r="AL129" s="816"/>
      <c r="AM129" s="816"/>
      <c r="AN129" s="816"/>
      <c r="AO129" s="817"/>
      <c r="AP129" s="819"/>
      <c r="AQ129" s="820"/>
      <c r="AR129" s="820"/>
      <c r="AS129" s="820"/>
      <c r="AT129" s="821"/>
      <c r="AU129" s="233"/>
      <c r="AV129" s="233"/>
      <c r="AW129" s="233"/>
      <c r="AX129" s="787" t="s">
        <v>492</v>
      </c>
      <c r="AY129" s="788"/>
      <c r="AZ129" s="788"/>
      <c r="BA129" s="788"/>
      <c r="BB129" s="788"/>
      <c r="BC129" s="788"/>
      <c r="BD129" s="788"/>
      <c r="BE129" s="789"/>
      <c r="BF129" s="806" t="s">
        <v>130</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493</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494</v>
      </c>
      <c r="X130" s="813"/>
      <c r="Y130" s="813"/>
      <c r="Z130" s="814"/>
      <c r="AA130" s="815">
        <v>294966</v>
      </c>
      <c r="AB130" s="816"/>
      <c r="AC130" s="816"/>
      <c r="AD130" s="816"/>
      <c r="AE130" s="817"/>
      <c r="AF130" s="818">
        <v>290205</v>
      </c>
      <c r="AG130" s="816"/>
      <c r="AH130" s="816"/>
      <c r="AI130" s="816"/>
      <c r="AJ130" s="817"/>
      <c r="AK130" s="818">
        <v>303039</v>
      </c>
      <c r="AL130" s="816"/>
      <c r="AM130" s="816"/>
      <c r="AN130" s="816"/>
      <c r="AO130" s="817"/>
      <c r="AP130" s="819"/>
      <c r="AQ130" s="820"/>
      <c r="AR130" s="820"/>
      <c r="AS130" s="820"/>
      <c r="AT130" s="821"/>
      <c r="AU130" s="233"/>
      <c r="AV130" s="233"/>
      <c r="AW130" s="233"/>
      <c r="AX130" s="787" t="s">
        <v>495</v>
      </c>
      <c r="AY130" s="788"/>
      <c r="AZ130" s="788"/>
      <c r="BA130" s="788"/>
      <c r="BB130" s="788"/>
      <c r="BC130" s="788"/>
      <c r="BD130" s="788"/>
      <c r="BE130" s="789"/>
      <c r="BF130" s="790">
        <v>4.9000000000000004</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496</v>
      </c>
      <c r="X131" s="797"/>
      <c r="Y131" s="797"/>
      <c r="Z131" s="798"/>
      <c r="AA131" s="799">
        <v>2075582</v>
      </c>
      <c r="AB131" s="800"/>
      <c r="AC131" s="800"/>
      <c r="AD131" s="800"/>
      <c r="AE131" s="801"/>
      <c r="AF131" s="802">
        <v>2056906</v>
      </c>
      <c r="AG131" s="800"/>
      <c r="AH131" s="800"/>
      <c r="AI131" s="800"/>
      <c r="AJ131" s="801"/>
      <c r="AK131" s="802">
        <v>2014257</v>
      </c>
      <c r="AL131" s="800"/>
      <c r="AM131" s="800"/>
      <c r="AN131" s="800"/>
      <c r="AO131" s="801"/>
      <c r="AP131" s="803"/>
      <c r="AQ131" s="804"/>
      <c r="AR131" s="804"/>
      <c r="AS131" s="804"/>
      <c r="AT131" s="805"/>
      <c r="AU131" s="233"/>
      <c r="AV131" s="233"/>
      <c r="AW131" s="233"/>
      <c r="AX131" s="765" t="s">
        <v>497</v>
      </c>
      <c r="AY131" s="766"/>
      <c r="AZ131" s="766"/>
      <c r="BA131" s="766"/>
      <c r="BB131" s="766"/>
      <c r="BC131" s="766"/>
      <c r="BD131" s="766"/>
      <c r="BE131" s="767"/>
      <c r="BF131" s="768" t="s">
        <v>130</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498</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499</v>
      </c>
      <c r="W132" s="778"/>
      <c r="X132" s="778"/>
      <c r="Y132" s="778"/>
      <c r="Z132" s="779"/>
      <c r="AA132" s="780">
        <v>5.0177251490000003</v>
      </c>
      <c r="AB132" s="781"/>
      <c r="AC132" s="781"/>
      <c r="AD132" s="781"/>
      <c r="AE132" s="782"/>
      <c r="AF132" s="783">
        <v>5.1260971580000003</v>
      </c>
      <c r="AG132" s="781"/>
      <c r="AH132" s="781"/>
      <c r="AI132" s="781"/>
      <c r="AJ132" s="782"/>
      <c r="AK132" s="783">
        <v>4.6940881919999997</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500</v>
      </c>
      <c r="W133" s="757"/>
      <c r="X133" s="757"/>
      <c r="Y133" s="757"/>
      <c r="Z133" s="758"/>
      <c r="AA133" s="759">
        <v>4.3</v>
      </c>
      <c r="AB133" s="760"/>
      <c r="AC133" s="760"/>
      <c r="AD133" s="760"/>
      <c r="AE133" s="761"/>
      <c r="AF133" s="759">
        <v>4.9000000000000004</v>
      </c>
      <c r="AG133" s="760"/>
      <c r="AH133" s="760"/>
      <c r="AI133" s="760"/>
      <c r="AJ133" s="761"/>
      <c r="AK133" s="759">
        <v>4.9000000000000004</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ZYXRaUiEdOFzZuhn7D0uoRtYUgGwpfvsHeocw0vF//xu0jJrNWEEp+X6hHcXBMTym8leYCCaX36JVw4bMasjg==" saltValue="z6Q9HxE/3j2JlvjlMQnKb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501</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OuhaWJ45VHTDThKoaMIiiw0qu7swIyg2PQTgYmlx9/hx2rR4C3jQzeQvcK0vQfZOUW6xYc2H/+NGgzYh9pkO/w==" saltValue="zylJV7Tk/kFoIL92S665C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GRFkm5SyhD3u2jDNgdth/Y240C9fsIgtjTkppkTx805disKSnkU9jkeJNrrf6FFOvaeL7o1m7QOLkX5SN9mTw==" saltValue="U548sZ6loQAh/L+BhR14N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503</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504</v>
      </c>
      <c r="AP7" s="272"/>
      <c r="AQ7" s="273" t="s">
        <v>505</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506</v>
      </c>
      <c r="AQ8" s="279" t="s">
        <v>507</v>
      </c>
      <c r="AR8" s="280" t="s">
        <v>508</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509</v>
      </c>
      <c r="AL9" s="1167"/>
      <c r="AM9" s="1167"/>
      <c r="AN9" s="1168"/>
      <c r="AO9" s="281">
        <v>627537</v>
      </c>
      <c r="AP9" s="281">
        <v>104694</v>
      </c>
      <c r="AQ9" s="282">
        <v>138583</v>
      </c>
      <c r="AR9" s="283">
        <v>-24.5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510</v>
      </c>
      <c r="AL10" s="1167"/>
      <c r="AM10" s="1167"/>
      <c r="AN10" s="1168"/>
      <c r="AO10" s="284">
        <v>906</v>
      </c>
      <c r="AP10" s="284">
        <v>151</v>
      </c>
      <c r="AQ10" s="285">
        <v>15847</v>
      </c>
      <c r="AR10" s="286">
        <v>-99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511</v>
      </c>
      <c r="AL11" s="1167"/>
      <c r="AM11" s="1167"/>
      <c r="AN11" s="1168"/>
      <c r="AO11" s="284" t="s">
        <v>512</v>
      </c>
      <c r="AP11" s="284" t="s">
        <v>512</v>
      </c>
      <c r="AQ11" s="285">
        <v>2224</v>
      </c>
      <c r="AR11" s="286" t="s">
        <v>512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513</v>
      </c>
      <c r="AL12" s="1167"/>
      <c r="AM12" s="1167"/>
      <c r="AN12" s="1168"/>
      <c r="AO12" s="284" t="s">
        <v>512</v>
      </c>
      <c r="AP12" s="284" t="s">
        <v>512</v>
      </c>
      <c r="AQ12" s="285" t="s">
        <v>512</v>
      </c>
      <c r="AR12" s="286" t="s">
        <v>512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514</v>
      </c>
      <c r="AL13" s="1167"/>
      <c r="AM13" s="1167"/>
      <c r="AN13" s="1168"/>
      <c r="AO13" s="284">
        <v>2536</v>
      </c>
      <c r="AP13" s="284">
        <v>423</v>
      </c>
      <c r="AQ13" s="285">
        <v>5571</v>
      </c>
      <c r="AR13" s="286">
        <v>-92.4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515</v>
      </c>
      <c r="AL14" s="1167"/>
      <c r="AM14" s="1167"/>
      <c r="AN14" s="1168"/>
      <c r="AO14" s="284">
        <v>10178</v>
      </c>
      <c r="AP14" s="284">
        <v>1698</v>
      </c>
      <c r="AQ14" s="285">
        <v>2766</v>
      </c>
      <c r="AR14" s="286">
        <v>-38.6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516</v>
      </c>
      <c r="AL15" s="1170"/>
      <c r="AM15" s="1170"/>
      <c r="AN15" s="1171"/>
      <c r="AO15" s="284">
        <v>-50406</v>
      </c>
      <c r="AP15" s="284">
        <v>-8409</v>
      </c>
      <c r="AQ15" s="285">
        <v>-9361</v>
      </c>
      <c r="AR15" s="286">
        <v>-10.199999999999999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191</v>
      </c>
      <c r="AL16" s="1170"/>
      <c r="AM16" s="1170"/>
      <c r="AN16" s="1171"/>
      <c r="AO16" s="284">
        <v>590751</v>
      </c>
      <c r="AP16" s="284">
        <v>98557</v>
      </c>
      <c r="AQ16" s="285">
        <v>155632</v>
      </c>
      <c r="AR16" s="286">
        <v>-36.700000000000003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518</v>
      </c>
      <c r="AP20" s="293" t="s">
        <v>519</v>
      </c>
      <c r="AQ20" s="294" t="s">
        <v>520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521</v>
      </c>
      <c r="AL21" s="1173"/>
      <c r="AM21" s="1173"/>
      <c r="AN21" s="1174"/>
      <c r="AO21" s="297">
        <v>9.84</v>
      </c>
      <c r="AP21" s="298">
        <v>13.83</v>
      </c>
      <c r="AQ21" s="299">
        <v>-3.99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522</v>
      </c>
      <c r="AL22" s="1173"/>
      <c r="AM22" s="1173"/>
      <c r="AN22" s="1174"/>
      <c r="AO22" s="302">
        <v>97.9</v>
      </c>
      <c r="AP22" s="303">
        <v>96.2</v>
      </c>
      <c r="AQ22" s="304">
        <v>1.7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523</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524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504</v>
      </c>
      <c r="AP30" s="272"/>
      <c r="AQ30" s="273" t="s">
        <v>505</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506</v>
      </c>
      <c r="AQ31" s="279" t="s">
        <v>507</v>
      </c>
      <c r="AR31" s="280" t="s">
        <v>508</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526</v>
      </c>
      <c r="AL32" s="1157"/>
      <c r="AM32" s="1157"/>
      <c r="AN32" s="1158"/>
      <c r="AO32" s="312">
        <v>244421</v>
      </c>
      <c r="AP32" s="312">
        <v>40778</v>
      </c>
      <c r="AQ32" s="313">
        <v>82029</v>
      </c>
      <c r="AR32" s="314">
        <v>-50.3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527</v>
      </c>
      <c r="AL33" s="1157"/>
      <c r="AM33" s="1157"/>
      <c r="AN33" s="1158"/>
      <c r="AO33" s="312" t="s">
        <v>512</v>
      </c>
      <c r="AP33" s="312" t="s">
        <v>512</v>
      </c>
      <c r="AQ33" s="313" t="s">
        <v>512</v>
      </c>
      <c r="AR33" s="314" t="s">
        <v>512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528</v>
      </c>
      <c r="AL34" s="1157"/>
      <c r="AM34" s="1157"/>
      <c r="AN34" s="1158"/>
      <c r="AO34" s="312" t="s">
        <v>512</v>
      </c>
      <c r="AP34" s="312" t="s">
        <v>512</v>
      </c>
      <c r="AQ34" s="313" t="s">
        <v>512</v>
      </c>
      <c r="AR34" s="314" t="s">
        <v>512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529</v>
      </c>
      <c r="AL35" s="1157"/>
      <c r="AM35" s="1157"/>
      <c r="AN35" s="1158"/>
      <c r="AO35" s="312">
        <v>130272</v>
      </c>
      <c r="AP35" s="312">
        <v>21734</v>
      </c>
      <c r="AQ35" s="313">
        <v>28200</v>
      </c>
      <c r="AR35" s="314">
        <v>-22.9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530</v>
      </c>
      <c r="AL36" s="1157"/>
      <c r="AM36" s="1157"/>
      <c r="AN36" s="1158"/>
      <c r="AO36" s="312">
        <v>25850</v>
      </c>
      <c r="AP36" s="312">
        <v>4313</v>
      </c>
      <c r="AQ36" s="313">
        <v>4770</v>
      </c>
      <c r="AR36" s="314">
        <v>-9.6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531</v>
      </c>
      <c r="AL37" s="1157"/>
      <c r="AM37" s="1157"/>
      <c r="AN37" s="1158"/>
      <c r="AO37" s="312" t="s">
        <v>512</v>
      </c>
      <c r="AP37" s="312" t="s">
        <v>512</v>
      </c>
      <c r="AQ37" s="313">
        <v>525</v>
      </c>
      <c r="AR37" s="314" t="s">
        <v>512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532</v>
      </c>
      <c r="AL38" s="1160"/>
      <c r="AM38" s="1160"/>
      <c r="AN38" s="1161"/>
      <c r="AO38" s="315" t="s">
        <v>512</v>
      </c>
      <c r="AP38" s="315" t="s">
        <v>512</v>
      </c>
      <c r="AQ38" s="316">
        <v>4</v>
      </c>
      <c r="AR38" s="304" t="s">
        <v>512</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533</v>
      </c>
      <c r="AL39" s="1160"/>
      <c r="AM39" s="1160"/>
      <c r="AN39" s="1161"/>
      <c r="AO39" s="312">
        <v>-2953</v>
      </c>
      <c r="AP39" s="312">
        <v>-493</v>
      </c>
      <c r="AQ39" s="313">
        <v>-1861</v>
      </c>
      <c r="AR39" s="314">
        <v>-73.5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534</v>
      </c>
      <c r="AL40" s="1157"/>
      <c r="AM40" s="1157"/>
      <c r="AN40" s="1158"/>
      <c r="AO40" s="312">
        <v>-303039</v>
      </c>
      <c r="AP40" s="312">
        <v>-50557</v>
      </c>
      <c r="AQ40" s="313">
        <v>-76879</v>
      </c>
      <c r="AR40" s="314">
        <v>-34.200000000000003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304</v>
      </c>
      <c r="AL41" s="1163"/>
      <c r="AM41" s="1163"/>
      <c r="AN41" s="1164"/>
      <c r="AO41" s="312">
        <v>94551</v>
      </c>
      <c r="AP41" s="312">
        <v>15774</v>
      </c>
      <c r="AQ41" s="313">
        <v>36788</v>
      </c>
      <c r="AR41" s="314">
        <v>-57.1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535</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537</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504</v>
      </c>
      <c r="AN49" s="1151" t="s">
        <v>538</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539</v>
      </c>
      <c r="AO50" s="329" t="s">
        <v>540</v>
      </c>
      <c r="AP50" s="330" t="s">
        <v>541</v>
      </c>
      <c r="AQ50" s="331" t="s">
        <v>542</v>
      </c>
      <c r="AR50" s="332" t="s">
        <v>543</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544</v>
      </c>
      <c r="AL51" s="325"/>
      <c r="AM51" s="333">
        <v>332097</v>
      </c>
      <c r="AN51" s="334">
        <v>52605</v>
      </c>
      <c r="AO51" s="335">
        <v>-77.2</v>
      </c>
      <c r="AP51" s="336">
        <v>114790</v>
      </c>
      <c r="AQ51" s="337">
        <v>-6.6</v>
      </c>
      <c r="AR51" s="338">
        <v>-70.599999999999994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545</v>
      </c>
      <c r="AM52" s="341">
        <v>67361</v>
      </c>
      <c r="AN52" s="342">
        <v>10670</v>
      </c>
      <c r="AO52" s="343">
        <v>-93.2</v>
      </c>
      <c r="AP52" s="344">
        <v>55601</v>
      </c>
      <c r="AQ52" s="345">
        <v>-15.5</v>
      </c>
      <c r="AR52" s="346">
        <v>-77.7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546</v>
      </c>
      <c r="AL53" s="325"/>
      <c r="AM53" s="333">
        <v>243595</v>
      </c>
      <c r="AN53" s="334">
        <v>38932</v>
      </c>
      <c r="AO53" s="335">
        <v>-26</v>
      </c>
      <c r="AP53" s="336">
        <v>126262</v>
      </c>
      <c r="AQ53" s="337">
        <v>10</v>
      </c>
      <c r="AR53" s="338">
        <v>-36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545</v>
      </c>
      <c r="AM54" s="341">
        <v>89561</v>
      </c>
      <c r="AN54" s="342">
        <v>14314</v>
      </c>
      <c r="AO54" s="343">
        <v>34.200000000000003</v>
      </c>
      <c r="AP54" s="344">
        <v>56769</v>
      </c>
      <c r="AQ54" s="345">
        <v>2.1</v>
      </c>
      <c r="AR54" s="346">
        <v>32.1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547</v>
      </c>
      <c r="AL55" s="325"/>
      <c r="AM55" s="333">
        <v>437456</v>
      </c>
      <c r="AN55" s="334">
        <v>70614</v>
      </c>
      <c r="AO55" s="335">
        <v>81.400000000000006</v>
      </c>
      <c r="AP55" s="336">
        <v>126525</v>
      </c>
      <c r="AQ55" s="337">
        <v>0.2</v>
      </c>
      <c r="AR55" s="338">
        <v>81.2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545</v>
      </c>
      <c r="AM56" s="341">
        <v>135426</v>
      </c>
      <c r="AN56" s="342">
        <v>21861</v>
      </c>
      <c r="AO56" s="343">
        <v>52.7</v>
      </c>
      <c r="AP56" s="344">
        <v>67052</v>
      </c>
      <c r="AQ56" s="345">
        <v>18.100000000000001</v>
      </c>
      <c r="AR56" s="346">
        <v>34.6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548</v>
      </c>
      <c r="AL57" s="325"/>
      <c r="AM57" s="333">
        <v>232825</v>
      </c>
      <c r="AN57" s="334">
        <v>38287</v>
      </c>
      <c r="AO57" s="335">
        <v>-45.8</v>
      </c>
      <c r="AP57" s="336">
        <v>122054</v>
      </c>
      <c r="AQ57" s="337">
        <v>-3.5</v>
      </c>
      <c r="AR57" s="338">
        <v>-42.3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545</v>
      </c>
      <c r="AM58" s="341">
        <v>66852</v>
      </c>
      <c r="AN58" s="342">
        <v>10994</v>
      </c>
      <c r="AO58" s="343">
        <v>-49.7</v>
      </c>
      <c r="AP58" s="344">
        <v>68298</v>
      </c>
      <c r="AQ58" s="345">
        <v>1.9</v>
      </c>
      <c r="AR58" s="346">
        <v>-51.6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549</v>
      </c>
      <c r="AL59" s="325"/>
      <c r="AM59" s="333">
        <v>337024</v>
      </c>
      <c r="AN59" s="334">
        <v>56227</v>
      </c>
      <c r="AO59" s="335">
        <v>46.9</v>
      </c>
      <c r="AP59" s="336">
        <v>111644</v>
      </c>
      <c r="AQ59" s="337">
        <v>-8.5</v>
      </c>
      <c r="AR59" s="338">
        <v>55.4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545</v>
      </c>
      <c r="AM60" s="341">
        <v>163582</v>
      </c>
      <c r="AN60" s="342">
        <v>27291</v>
      </c>
      <c r="AO60" s="343">
        <v>148.19999999999999</v>
      </c>
      <c r="AP60" s="344">
        <v>66606</v>
      </c>
      <c r="AQ60" s="345">
        <v>-2.5</v>
      </c>
      <c r="AR60" s="346">
        <v>150.69999999999999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550</v>
      </c>
      <c r="AL61" s="347"/>
      <c r="AM61" s="348">
        <v>316599</v>
      </c>
      <c r="AN61" s="349">
        <v>51333</v>
      </c>
      <c r="AO61" s="350">
        <v>-4.0999999999999996</v>
      </c>
      <c r="AP61" s="351">
        <v>120255</v>
      </c>
      <c r="AQ61" s="352">
        <v>-1.7</v>
      </c>
      <c r="AR61" s="338">
        <v>-2.4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545</v>
      </c>
      <c r="AM62" s="341">
        <v>104556</v>
      </c>
      <c r="AN62" s="342">
        <v>17026</v>
      </c>
      <c r="AO62" s="343">
        <v>18.399999999999999</v>
      </c>
      <c r="AP62" s="344">
        <v>62865</v>
      </c>
      <c r="AQ62" s="345">
        <v>0.8</v>
      </c>
      <c r="AR62" s="346">
        <v>17.600000000000001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KRmkhJ4t4WY5KID2Q2muWpPXrsVvTjT7J2JXvXIkia23jUqyADb839C2MYNZ9Lqc0oZKvtSVo5EFgZDFLb09yA==" saltValue="GQUKX1d/EJpRKm8//PIbF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552</v>
      </c>
    </row>
    <row r="121" spans="125:125" ht="13.5" hidden="1" customHeight="1" x14ac:dyDescent="0.15">
      <c r="DU121" s="259"/>
    </row>
  </sheetData>
  <sheetProtection algorithmName="SHA-512" hashValue="7o8Hx4emuPMo9yZt00xWk7lq511pJa4kWxxxxlWkUADjJhKSMVyovxDLcUANFcclSjCQuqYUDGWtbDU76E9mWQ==" saltValue="h+kA7N3NTtsNlyP9gEehC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553</v>
      </c>
    </row>
  </sheetData>
  <sheetProtection algorithmName="SHA-512" hashValue="u2D+9gg4t0CtSLKLDFIijSiB+tZXyDqPN9tLc4iGFpx09diDSu/Qm0nKT6yMIpORSZm4nhxRBqDYCHA5B4t6Og==" saltValue="zVEJO/8T3Fo1eTcpf3evU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175" t="s">
        <v>3</v>
      </c>
      <c r="D47" s="1175"/>
      <c r="E47" s="1176"/>
      <c r="F47" s="11">
        <v>114.23</v>
      </c>
      <c r="G47" s="12">
        <v>127.05</v>
      </c>
      <c r="H47" s="12">
        <v>92.85</v>
      </c>
      <c r="I47" s="12">
        <v>96.54</v>
      </c>
      <c r="J47" s="13">
        <v>103.76</v>
      </c>
    </row>
    <row r="48" spans="2:10" ht="57.75" customHeight="1" x14ac:dyDescent="0.15">
      <c r="B48" s="14"/>
      <c r="C48" s="1177" t="s">
        <v>4</v>
      </c>
      <c r="D48" s="1177"/>
      <c r="E48" s="1178"/>
      <c r="F48" s="15">
        <v>4.76</v>
      </c>
      <c r="G48" s="16">
        <v>6.1</v>
      </c>
      <c r="H48" s="16">
        <v>4.87</v>
      </c>
      <c r="I48" s="16">
        <v>11.6</v>
      </c>
      <c r="J48" s="17">
        <v>7.9</v>
      </c>
    </row>
    <row r="49" spans="2:10" ht="57.75" customHeight="1" thickBot="1" x14ac:dyDescent="0.2">
      <c r="B49" s="18"/>
      <c r="C49" s="1179" t="s">
        <v>5</v>
      </c>
      <c r="D49" s="1179"/>
      <c r="E49" s="1180"/>
      <c r="F49" s="19" t="s">
        <v>559</v>
      </c>
      <c r="G49" s="20">
        <v>16.21</v>
      </c>
      <c r="H49" s="20" t="s">
        <v>560</v>
      </c>
      <c r="I49" s="20">
        <v>6.89</v>
      </c>
      <c r="J49" s="21">
        <v>2.15</v>
      </c>
    </row>
    <row r="50" spans="2:10" x14ac:dyDescent="0.15"/>
  </sheetData>
  <sheetProtection algorithmName="SHA-512" hashValue="RkHbq/OJmBLkGOXEiCZlcdgnDjafTinonmBA5oTMr12OkNAP5aZmQkumylQ+iKlKeLjdxEauLd2Mrt72HpQ+og==" saltValue="EUAx5009nLRBmQgum+nAh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 </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2024-08-22T04:46:10Z</cp:lastPrinted>
  <dcterms:created xsi:type="dcterms:W3CDTF">2024-02-05T01:58:35Z</dcterms:created>
  <dcterms:modified xsi:type="dcterms:W3CDTF">2024-08-22T04:46:16Z</dcterms:modified>
  <cp:category/>
</cp:coreProperties>
</file>