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Filesv232\総務政策課\財政係関係\1.財政全般\1.●調査・報告関係\「財政状況資料集」の作成及び提出について\令和6年度（R5決算）\02_追加分\"/>
    </mc:Choice>
  </mc:AlternateContent>
  <xr:revisionPtr revIDLastSave="0" documentId="13_ncr:1_{CA89A7D0-0F0A-4303-ADF8-4D3FF4717438}" xr6:coauthVersionLast="47" xr6:coauthVersionMax="47" xr10:uidLastSave="{00000000-0000-0000-0000-000000000000}"/>
  <bookViews>
    <workbookView xWindow="-120" yWindow="-120" windowWidth="29040" windowHeight="15840" firstSheet="12" activeTab="13" xr2:uid="{7D99B7E7-E0CD-44BA-8D0E-6F194CFF0DED}"/>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l="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<sst xmlns="http://schemas.openxmlformats.org/spreadsheetml/2006/main" count="1197" uniqueCount="583">
  <si>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</si>
  <si>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</si>
  <si>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</si>
  <si>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</si>
  <si>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</si>
  <si>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</si>
  <si>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</si>
  <si>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</si>
  <si>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</si>
  <si>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</si>
  <si>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</si>
  <si>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</si>
  <si>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</si>
  <si>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</si>
  <si>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</si>
  <si>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</si>
  <si>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</si>
  <si>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</si>
  <si>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</si>
  <si>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</si>
  <si>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</si>
  <si>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</si>
  <si>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</si>
  <si>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</si>
  <si>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</si>
  <si>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</si>
  <si>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</si>
  <si>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</si>
  <si>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</si>
  <si>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</si>
  <si>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</si>
  <si>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</si>
  <si>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</si>
  <si>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</si>
  <si>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</si>
  <si>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</si>
  <si>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</si>
  <si>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</si>
  <si>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</si>
  <si>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</si>
  <si>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</si>
  <si>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</si>
  <si>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</si>
  <si>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</si>
  <si>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</si>
  <si>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</si>
  <si>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</si>
  <si>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</si>
  <si>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</si>
  <si>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</si>
  <si>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</si>
  <si>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</si>
  <si>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</si>
  <si>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</si>
  <si>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</si>
  <si>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</si>
  <si>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</si>
  <si>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</si>
  <si>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</si>
  <si>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</si>
  <si>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</si>
  <si>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</si>
  <si>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</si>
  <si>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</si>
  <si>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</si>
  <si>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</si>
  <si>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</si>
  <si>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</si>
  <si>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</si>
  <si>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</si>
  <si>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</si>
  <si>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</si>
  <si>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</si>
  <si>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</si>
  <si>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</si>
  <si>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</si>
  <si>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</si>
  <si>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</si>
  <si>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</si>
  <si>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</si>
  <si>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</si>
  <si>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</si>
  <si>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</si>
  <si>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</si>
  <si>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</si>
  <si>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</si>
  <si>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</si>
  <si>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</si>
  <si>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</si>
  <si>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</si>
  <si>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</si>
  <si>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</si>
  <si>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</si>
  <si>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</si>
  <si>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木曽岬町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</si>
  <si>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</si>
  <si>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</si>
  <si>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</si>
  <si>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</si>
  <si>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</si>
  <si>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</si>
  <si>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</si>
  <si>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</si>
  <si>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</si>
  <si>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</si>
  <si>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</si>
  <si>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</si>
  <si>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</si>
  <si>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</si>
  <si>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</si>
  <si>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</si>
  <si>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</si>
  <si>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</si>
  <si>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</si>
  <si>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</si>
  <si>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</si>
  <si>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</si>
  <si>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</si>
  <si>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</si>
  <si>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</si>
  <si>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</si>
  <si>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</si>
  <si>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</si>
  <si>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</si>
  <si>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</si>
  <si>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</si>
  <si>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</si>
  <si>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</si>
  <si>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</si>
  <si>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</si>
  <si>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</si>
  <si>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</si>
  <si>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</si>
  <si>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</si>
  <si>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</si>
  <si>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</si>
  <si>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</si>
  <si>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</si>
  <si>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</si>
  <si>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</si>
  <si>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</si>
  <si>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</si>
  <si>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</si>
  <si>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</si>
  <si>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</si>
  <si>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</si>
  <si>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</si>
  <si>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</si>
  <si>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</si>
  <si>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</si>
  <si>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</si>
  <si>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</si>
  <si>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</si>
  <si>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</si>
  <si>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</si>
  <si>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</si>
  <si>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</si>
  <si>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</si>
  <si>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</si>
  <si>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</si>
  <si>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</si>
  <si>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</si>
  <si>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</si>
  <si>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</si>
  <si>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</si>
  <si>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</si>
  <si>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</si>
  <si>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</si>
  <si>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</si>
  <si>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</si>
  <si>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</si>
  <si>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</si>
  <si>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</si>
  <si>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</si>
  <si>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</si>
  <si>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</si>
  <si>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</si>
  <si>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</si>
  <si>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</si>
  <si>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</si>
  <si>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</si>
  <si>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</si>
  <si>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</si>
  <si>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</si>
  <si>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</si>
  <si>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</si>
  <si>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</si>
  <si>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</si>
  <si>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</si>
  <si>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</si>
  <si>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</si>
  <si>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</si>
  <si>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</si>
  <si>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</si>
  <si>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</si>
  <si>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</si>
  <si>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</si>
  <si>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</si>
  <si>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</si>
  <si>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</si>
  <si>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</si>
  <si>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</si>
  <si>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</si>
  <si>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三重県木曽岬町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</si>
  <si>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</si>
  <si>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</si>
  <si>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</si>
  <si>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</si>
  <si>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</si>
  <si>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</si>
  <si>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</si>
  <si>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</si>
  <si>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</si>
  <si>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</si>
  <si>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</si>
  <si>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</si>
  <si>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</si>
  <si>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</si>
  <si>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</si>
  <si>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</si>
  <si>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</si>
  <si>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</si>
  <si>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</si>
  <si>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</si>
  <si>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</si>
  <si>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</si>
  <si>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</si>
  <si>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</si>
  <si>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</si>
  <si>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</si>
  <si>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</si>
  <si>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</si>
  <si>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</si>
  <si>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</si>
  <si>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</si>
  <si>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</si>
  <si>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</si>
  <si>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</si>
  <si>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</si>
  <si>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</si>
  <si>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</si>
  <si>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</si>
  <si>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</si>
  <si>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</si>
  <si>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</si>
  <si>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</si>
  <si>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</si>
  <si>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</si>
  <si>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</si>
  <si>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</si>
  <si>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</si>
  <si>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</si>
  <si>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</si>
  <si>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</si>
  <si>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</si>
  <si>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</si>
  <si>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</si>
  <si>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</si>
  <si>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</si>
  <si>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</si>
  <si>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</si>
  <si>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</si>
  <si>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</si>
  <si>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</si>
  <si>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</si>
  <si>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</si>
  <si>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</si>
  <si>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</si>
  <si>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</si>
  <si>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</si>
  <si>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</si>
  <si>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</si>
  <si>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</si>
  <si>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</si>
  <si>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</si>
  <si>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</si>
  <si>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</si>
  <si>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</si>
  <si>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</si>
  <si>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</si>
  <si>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</si>
  <si>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</si>
  <si>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</si>
  <si>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</si>
  <si>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</si>
  <si>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</si>
  <si>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</si>
  <si>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</si>
  <si>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</si>
  <si>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</si>
  <si>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</si>
  <si>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</si>
  <si>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</si>
  <si>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</si>
  <si>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</si>
  <si>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</si>
  <si>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</si>
  <si>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</si>
  <si>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</si>
  <si>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</si>
  <si>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</si>
  <si>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</si>
  <si>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</si>
  <si>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</si>
  <si>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</si>
  <si>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</si>
  <si>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</si>
  <si>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</si>
  <si>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</si>
  <si>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</si>
  <si>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</si>
  <si>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</si>
  <si>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</si>
  <si>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</si>
  <si>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</si>
  <si>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</si>
  <si>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</si>
  <si>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</si>
  <si>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</si>
  <si>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</si>
  <si>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</si>
  <si>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</si>
  <si>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</si>
  <si>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</si>
  <si>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</si>
  <si>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</si>
  <si>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</si>
  <si>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</si>
  <si>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</si>
  <si>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</si>
  <si>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</si>
  <si>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</si>
  <si>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</si>
  <si>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</si>
  <si>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</si>
  <si>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</si>
  <si>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</si>
  <si>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</si>
  <si>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</si>
  <si>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</si>
  <si>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</si>
  <si>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</si>
  <si>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</si>
  <si>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</si>
  <si>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</si>
  <si>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</si>
  <si>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</si>
  <si>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</si>
  <si>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</si>
  <si>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</si>
  <si>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</si>
  <si>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</si>
  <si>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</si>
  <si>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</si>
  <si>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三重県木曽岬町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</si>
  <si>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</si>
  <si>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</si>
  <si>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</si>
  <si>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</si>
  <si>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</si>
  <si>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</si>
  <si>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</si>
  <si>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</si>
  <si>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</si>
  <si>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</si>
  <si>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</si>
  <si>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</si>
  <si>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</si>
  <si>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</si>
  <si>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</si>
  <si>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</si>
  <si>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</si>
  <si>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</si>
  <si>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</si>
  <si>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</si>
  <si>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</si>
  <si>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</si>
  <si>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</si>
  <si>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</si>
  <si>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</si>
  <si>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</si>
  <si>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</si>
  <si>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</si>
  <si>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</si>
  <si>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</si>
  <si>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</si>
  <si>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</si>
  <si>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</si>
  <si>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</si>
  <si>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</si>
  <si>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</si>
  <si>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</si>
  <si>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</si>
  <si>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</si>
  <si>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</si>
  <si>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</si>
  <si>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</si>
  <si>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</si>
  <si>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</si>
  <si>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</si>
  <si>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</si>
  <si>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</si>
  <si>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</si>
  <si>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</si>
  <si>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</si>
  <si>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</si>
  <si>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</si>
  <si>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</si>
  <si>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</si>
  <si>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</si>
  <si>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</si>
  <si>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</si>
  <si>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</si>
  <si>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</si>
  <si>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</si>
  <si>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</si>
  <si>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</si>
  <si>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</si>
  <si>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</si>
  <si>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</si>
  <si>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</si>
  <si>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</si>
  <si>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</si>
  <si>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</si>
  <si>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</si>
  <si>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</si>
  <si>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</si>
  <si>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</si>
  <si>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</si>
  <si>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</si>
  <si>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</si>
  <si>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</si>
  <si>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</si>
  <si>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</si>
  <si>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</si>
  <si>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</si>
  <si>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</si>
  <si>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</si>
  <si>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</si>
  <si>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</si>
  <si>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</si>
  <si>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</si>
  <si>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</si>
  <si>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</si>
  <si>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</si>
  <si>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</si>
  <si>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</si>
  <si>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</si>
  <si>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</si>
  <si>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</si>
  <si>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</si>
  <si>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</si>
  <si>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</si>
  <si>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</si>
  <si>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</si>
  <si>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</si>
  <si>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</si>
  <si>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</si>
  <si>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</si>
  <si>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</si>
  <si>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</si>
  <si>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</si>
  <si>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</si>
  <si>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</si>
  <si>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</si>
  <si>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</si>
  <si>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</si>
  <si>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</si>
  <si>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</si>
  <si>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</si>
  <si>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</si>
  <si>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</si>
  <si>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</si>
  <si>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</si>
  <si>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</si>
  <si>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</si>
  <si>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</si>
  <si>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</si>
  <si>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</si>
  <si>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</si>
  <si>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</si>
  <si>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</si>
  <si>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</si>
  <si>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</si>
  <si>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</si>
  <si>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</si>
  <si>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</si>
  <si>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</si>
  <si>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</si>
  <si>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</si>
  <si>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</si>
  <si>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</si>
  <si>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</si>
  <si>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</si>
  <si>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</si>
  <si>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</si>
  <si>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</si>
  <si>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</si>
  <si>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</si>
  <si>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</si>
  <si>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</si>
  <si>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</si>
  <si>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</si>
  <si>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</si>
  <si>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</si>
  <si>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</si>
  <si>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</si>
  <si>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</si>
  <si>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</si>
  <si>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</si>
  <si>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</si>
  <si>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</si>
  <si>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</si>
  <si>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</si>
  <si>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</si>
  <si>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</si>
  <si>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</si>
  <si>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</si>
  <si>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</si>
  <si>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</si>
  <si>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</si>
  <si>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</si>
  <si>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</si>
  <si>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</si>
  <si>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</si>
  <si>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</si>
  <si>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</si>
  <si>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</si>
  <si>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</si>
  <si>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</si>
  <si>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</si>
  <si>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</si>
  <si>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20.58</t>
  </si>
  <si>
    <t>▲ 0.04</t>
  </si>
  <si>
    <t>水道事業会計</t>
  </si>
  <si>
    <t>一般会計</t>
  </si>
  <si>
    <t>公共下水道事業特別会計</t>
  </si>
  <si>
    <t>農業集落排水事業特別会計</t>
  </si>
  <si>
    <t>国民健康保険特別会計</t>
  </si>
  <si>
    <t>介護保険特別会計</t>
  </si>
  <si>
    <t>後期高齢者医療特別会計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</si>
  <si>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</si>
  <si>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</si>
  <si>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</si>
  <si>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</si>
  <si>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</si>
  <si>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</si>
  <si>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</si>
  <si>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</si>
  <si>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</si>
  <si>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t>
  </si>
  <si>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10"/>
  </si>
  <si>
    <t>三重県市町総合事務組合（一般会計）</t>
  </si>
  <si>
    <t>三重県市町総合事務組合（共同研修特別会計）</t>
    <rPh sb="12" eb="14">
      <t>キョウドウ</t>
    </rPh>
    <rPh sb="14" eb="16">
      <t>ケンシュウ</t>
    </rPh>
    <phoneticPr fontId="10"/>
  </si>
  <si>
    <t>三重県市町総合事務組合（デジタル地図特別会計）</t>
  </si>
  <si>
    <t>三重県市町総合事務組合（物品特別会計）</t>
    <rPh sb="12" eb="14">
      <t>ブッピン</t>
    </rPh>
    <rPh sb="14" eb="16">
      <t>トクベツ</t>
    </rPh>
    <rPh sb="16" eb="18">
      <t>カイケイ</t>
    </rPh>
    <phoneticPr fontId="10"/>
  </si>
  <si>
    <t>三重県市町総合事務組合（退職手当特別会計）</t>
    <rPh sb="12" eb="14">
      <t>タイショク</t>
    </rPh>
    <rPh sb="14" eb="16">
      <t>テアテ</t>
    </rPh>
    <phoneticPr fontId="10"/>
  </si>
  <si>
    <t>三重県市町総合事務組合（消防救急無線特別会計）</t>
    <rPh sb="12" eb="14">
      <t>ショウボウ</t>
    </rPh>
    <rPh sb="14" eb="16">
      <t>キュウキュウ</t>
    </rPh>
    <rPh sb="16" eb="18">
      <t>ムセン</t>
    </rPh>
    <phoneticPr fontId="10"/>
  </si>
  <si>
    <t>三重県市町総合事務組合（公平委員会特別会計）</t>
    <rPh sb="12" eb="14">
      <t>コウヘイ</t>
    </rPh>
    <rPh sb="14" eb="17">
      <t>イインカイ</t>
    </rPh>
    <rPh sb="17" eb="19">
      <t>トクベツ</t>
    </rPh>
    <phoneticPr fontId="10"/>
  </si>
  <si>
    <t>桑名・員弁広域連合（一般会計）</t>
  </si>
  <si>
    <t>三重地方税管理回収機構（一般会計）</t>
  </si>
  <si>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10"/>
  </si>
  <si>
    <t>三重県後期高齢者医療広域連合(一般会計)</t>
  </si>
  <si>
    <t xml:space="preserve">三重県後期高齢者医療広域連合(後期高齢者医療特別会計) </t>
  </si>
  <si>
    <t>‐</t>
    <phoneticPr fontId="10"/>
  </si>
  <si>
    <t>木曽岬町土地開発公社</t>
    <phoneticPr fontId="10"/>
  </si>
  <si>
    <t>ふるさときそさき応援基金</t>
    <phoneticPr fontId="5"/>
  </si>
  <si>
    <t>基本財産基金</t>
    <phoneticPr fontId="5"/>
  </si>
  <si>
    <t>災害救助基金</t>
    <phoneticPr fontId="5"/>
  </si>
  <si>
    <t>水道水源基金</t>
    <phoneticPr fontId="5"/>
  </si>
  <si>
    <t>公営住宅基金</t>
    <rPh sb="0" eb="2">
      <t>コウエイ</t>
    </rPh>
    <rPh sb="2" eb="4">
      <t>ジュウタク</t>
    </rPh>
    <rPh sb="4" eb="6">
      <t>キキン</t>
    </rPh>
    <phoneticPr fontId="10"/>
  </si>
  <si>
    <t>-</t>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</si>
  <si>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</si>
  <si>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</si>
  <si>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</si>
  <si>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</si>
  <si>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</si>
  <si>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</si>
  <si>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</si>
  <si>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</si>
  <si>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</si>
  <si>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類似団体と比べて低く、将来負担比率は算定なしとなっている。これは、上・下水道事業の高い利率起債を繰上償還で整理し、また地方債の新規発行を抑制したためである。しかし、今後は公共施設の老朽化に伴い実質公債費比率、将来負担比率共の悪化が予想されるため、これまで以上に公債費の適正化に取り組んで行く必要がある。</t>
    <phoneticPr fontId="5"/>
  </si>
  <si>
    <t>将来負担比率については、算定なしとなっており、有形固定資産減価償却率は、類似団体と同程度である。有形固定資産減価償却率については、公民館で90%以上であるが、新庁舎建設により庁舎の令和5年度数値が17.8%と極端に低く（別紙参照）、平均して類似団体と同程度である。将来負担比率については、今後は公共施設の老朽化に伴い悪化が予想されるが、公共施設等総合管理計画に基づき、老朽化した施設について適切に対策を講ずるもの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</si>
</sst>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DE6F1FB-F9A7-4BB6-86C3-4C62A77C6EE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760E-4F4E-A5D8-F506E611C00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38932</c:v>
                </c:pt>
                <c:pt idx="1">
                  <c:v>70614</c:v>
                </c:pt>
                <c:pt idx="2">
                  <c:v>38287</c:v>
                </c:pt>
                <c:pt idx="3">
                  <c:v>56227</c:v>
                </c:pt>
                <c:pt idx="4">
                  <c:v>36785</c:v>
                </c:pt>
              </c:numCache>
            </c:numRef>
          </c:val>
          <c:smooth val="0"/>
          <c:extLst>
            <c:ext xmlns:c16="http://schemas.microsoft.com/office/drawing/2014/chart" uri="{C3380CC4-5D6E-409C-BE32-E72D297353CC}">
              <c16:uniqueId val="{00000001-760E-4F4E-A5D8-F506E611C00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6.1</c:v>
                </c:pt>
                <c:pt idx="1">
                  <c:v>4.87</c:v>
                </c:pt>
                <c:pt idx="2">
                  <c:v>11.6</c:v>
                </c:pt>
                <c:pt idx="3">
                  <c:v>7.9</c:v>
                </c:pt>
                <c:pt idx="4">
                  <c:v>7.43</c:v>
                </c:pt>
              </c:numCache>
            </c:numRef>
          </c:val>
          <c:extLst>
            <c:ext xmlns:c16="http://schemas.microsoft.com/office/drawing/2014/chart" uri="{C3380CC4-5D6E-409C-BE32-E72D297353CC}">
              <c16:uniqueId val="{00000000-9A71-4308-BFCB-B6515E5782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127.05</c:v>
                </c:pt>
                <c:pt idx="1">
                  <c:v>92.85</c:v>
                </c:pt>
                <c:pt idx="2">
                  <c:v>96.54</c:v>
                </c:pt>
                <c:pt idx="3">
                  <c:v>103.76</c:v>
                </c:pt>
                <c:pt idx="4">
                  <c:v>101.71</c:v>
                </c:pt>
              </c:numCache>
            </c:numRef>
          </c:val>
          <c:extLst>
            <c:ext xmlns:c16="http://schemas.microsoft.com/office/drawing/2014/chart" uri="{C3380CC4-5D6E-409C-BE32-E72D297353CC}">
              <c16:uniqueId val="{00000001-9A71-4308-BFCB-B6515E5782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16.21</c:v>
                </c:pt>
                <c:pt idx="1">
                  <c:v>-20.58</c:v>
                </c:pt>
                <c:pt idx="2">
                  <c:v>6.89</c:v>
                </c:pt>
                <c:pt idx="3">
                  <c:v>2.15</c:v>
                </c:pt>
                <c:pt idx="4">
                  <c:v>-0.04</c:v>
                </c:pt>
              </c:numCache>
            </c:numRef>
          </c:val>
          <c:smooth val="0"/>
          <c:extLst>
            <c:ext xmlns:c16="http://schemas.microsoft.com/office/drawing/2014/chart" uri="{C3380CC4-5D6E-409C-BE32-E72D297353CC}">
              <c16:uniqueId val="{00000002-9A71-4308-BFCB-B6515E5782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1BB-4300-B248-4F0948D905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BB-4300-B248-4F0948D905A2}"/>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0.02</c:v>
                </c:pt>
                <c:pt idx="8">
                  <c:v>#N/A</c:v>
                </c:pt>
                <c:pt idx="9">
                  <c:v>0.03</c:v>
                </c:pt>
              </c:numCache>
            </c:numRef>
          </c:val>
          <c:extLst>
            <c:ext xmlns:c16="http://schemas.microsoft.com/office/drawing/2014/chart" uri="{C3380CC4-5D6E-409C-BE32-E72D297353CC}">
              <c16:uniqueId val="{00000002-71BB-4300-B248-4F0948D905A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0.03</c:v>
                </c:pt>
                <c:pt idx="6">
                  <c:v>#N/A</c:v>
                </c:pt>
                <c:pt idx="7">
                  <c:v>0.02</c:v>
                </c:pt>
                <c:pt idx="8">
                  <c:v>#N/A</c:v>
                </c:pt>
                <c:pt idx="9">
                  <c:v>0.08</c:v>
                </c:pt>
              </c:numCache>
            </c:numRef>
          </c:val>
          <c:extLst>
            <c:ext xmlns:c16="http://schemas.microsoft.com/office/drawing/2014/chart" uri="{C3380CC4-5D6E-409C-BE32-E72D297353CC}">
              <c16:uniqueId val="{00000003-71BB-4300-B248-4F0948D905A2}"/>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0.56000000000000005</c:v>
                </c:pt>
                <c:pt idx="2">
                  <c:v>#N/A</c:v>
                </c:pt>
                <c:pt idx="3">
                  <c:v>0.9</c:v>
                </c:pt>
                <c:pt idx="4">
                  <c:v>#N/A</c:v>
                </c:pt>
                <c:pt idx="5">
                  <c:v>0.96</c:v>
                </c:pt>
                <c:pt idx="6">
                  <c:v>#N/A</c:v>
                </c:pt>
                <c:pt idx="7">
                  <c:v>0.64</c:v>
                </c:pt>
                <c:pt idx="8">
                  <c:v>#N/A</c:v>
                </c:pt>
                <c:pt idx="9">
                  <c:v>0.14000000000000001</c:v>
                </c:pt>
              </c:numCache>
            </c:numRef>
          </c:val>
          <c:extLst>
            <c:ext xmlns:c16="http://schemas.microsoft.com/office/drawing/2014/chart" uri="{C3380CC4-5D6E-409C-BE32-E72D297353CC}">
              <c16:uniqueId val="{00000004-71BB-4300-B248-4F0948D905A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c:v>
                </c:pt>
                <c:pt idx="2">
                  <c:v>#N/A</c:v>
                </c:pt>
                <c:pt idx="3">
                  <c:v>0.97</c:v>
                </c:pt>
                <c:pt idx="4">
                  <c:v>#N/A</c:v>
                </c:pt>
                <c:pt idx="5">
                  <c:v>1.01</c:v>
                </c:pt>
                <c:pt idx="6">
                  <c:v>#N/A</c:v>
                </c:pt>
                <c:pt idx="7">
                  <c:v>0.82</c:v>
                </c:pt>
                <c:pt idx="8">
                  <c:v>#N/A</c:v>
                </c:pt>
                <c:pt idx="9">
                  <c:v>0.56999999999999995</c:v>
                </c:pt>
              </c:numCache>
            </c:numRef>
          </c:val>
          <c:extLst>
            <c:ext xmlns:c16="http://schemas.microsoft.com/office/drawing/2014/chart" uri="{C3380CC4-5D6E-409C-BE32-E72D297353CC}">
              <c16:uniqueId val="{00000005-71BB-4300-B248-4F0948D905A2}"/>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0.15</c:v>
                </c:pt>
                <c:pt idx="2">
                  <c:v>#N/A</c:v>
                </c:pt>
                <c:pt idx="3">
                  <c:v>0.2</c:v>
                </c:pt>
                <c:pt idx="4">
                  <c:v>#N/A</c:v>
                </c:pt>
                <c:pt idx="5">
                  <c:v>0.26</c:v>
                </c:pt>
                <c:pt idx="6">
                  <c:v>#N/A</c:v>
                </c:pt>
                <c:pt idx="7">
                  <c:v>0.23</c:v>
                </c:pt>
                <c:pt idx="8">
                  <c:v>#N/A</c:v>
                </c:pt>
                <c:pt idx="9">
                  <c:v>1.25</c:v>
                </c:pt>
              </c:numCache>
            </c:numRef>
          </c:val>
          <c:extLst>
            <c:ext xmlns:c16="http://schemas.microsoft.com/office/drawing/2014/chart" uri="{C3380CC4-5D6E-409C-BE32-E72D297353CC}">
              <c16:uniqueId val="{00000006-71BB-4300-B248-4F0948D905A2}"/>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0.06</c:v>
                </c:pt>
                <c:pt idx="2">
                  <c:v>#N/A</c:v>
                </c:pt>
                <c:pt idx="3">
                  <c:v>0.14000000000000001</c:v>
                </c:pt>
                <c:pt idx="4">
                  <c:v>#N/A</c:v>
                </c:pt>
                <c:pt idx="5">
                  <c:v>0.39</c:v>
                </c:pt>
                <c:pt idx="6">
                  <c:v>#N/A</c:v>
                </c:pt>
                <c:pt idx="7">
                  <c:v>1.02</c:v>
                </c:pt>
                <c:pt idx="8">
                  <c:v>#N/A</c:v>
                </c:pt>
                <c:pt idx="9">
                  <c:v>4.09</c:v>
                </c:pt>
              </c:numCache>
            </c:numRef>
          </c:val>
          <c:extLst>
            <c:ext xmlns:c16="http://schemas.microsoft.com/office/drawing/2014/chart" uri="{C3380CC4-5D6E-409C-BE32-E72D297353CC}">
              <c16:uniqueId val="{00000007-71BB-4300-B248-4F0948D905A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6.09</c:v>
                </c:pt>
                <c:pt idx="2">
                  <c:v>#N/A</c:v>
                </c:pt>
                <c:pt idx="3">
                  <c:v>4.8600000000000003</c:v>
                </c:pt>
                <c:pt idx="4">
                  <c:v>#N/A</c:v>
                </c:pt>
                <c:pt idx="5">
                  <c:v>11.58</c:v>
                </c:pt>
                <c:pt idx="6">
                  <c:v>#N/A</c:v>
                </c:pt>
                <c:pt idx="7">
                  <c:v>7.87</c:v>
                </c:pt>
                <c:pt idx="8">
                  <c:v>#N/A</c:v>
                </c:pt>
                <c:pt idx="9">
                  <c:v>7.4</c:v>
                </c:pt>
              </c:numCache>
            </c:numRef>
          </c:val>
          <c:extLst>
            <c:ext xmlns:c16="http://schemas.microsoft.com/office/drawing/2014/chart" uri="{C3380CC4-5D6E-409C-BE32-E72D297353CC}">
              <c16:uniqueId val="{00000008-71BB-4300-B248-4F0948D905A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45.68</c:v>
                </c:pt>
                <c:pt idx="2">
                  <c:v>#N/A</c:v>
                </c:pt>
                <c:pt idx="3">
                  <c:v>40.29</c:v>
                </c:pt>
                <c:pt idx="4">
                  <c:v>#N/A</c:v>
                </c:pt>
                <c:pt idx="5">
                  <c:v>41.24</c:v>
                </c:pt>
                <c:pt idx="6">
                  <c:v>#N/A</c:v>
                </c:pt>
                <c:pt idx="7">
                  <c:v>41.25</c:v>
                </c:pt>
                <c:pt idx="8">
                  <c:v>#N/A</c:v>
                </c:pt>
                <c:pt idx="9">
                  <c:v>39.83</c:v>
                </c:pt>
              </c:numCache>
            </c:numRef>
          </c:val>
          <c:extLst>
            <c:ext xmlns:c16="http://schemas.microsoft.com/office/drawing/2014/chart" uri="{C3380CC4-5D6E-409C-BE32-E72D297353CC}">
              <c16:uniqueId val="{00000009-71BB-4300-B248-4F0948D905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277</c:v>
                </c:pt>
                <c:pt idx="5">
                  <c:v>295</c:v>
                </c:pt>
                <c:pt idx="8">
                  <c:v>291</c:v>
                </c:pt>
                <c:pt idx="11">
                  <c:v>306</c:v>
                </c:pt>
                <c:pt idx="14">
                  <c:v>301</c:v>
                </c:pt>
              </c:numCache>
            </c:numRef>
          </c:val>
          <c:extLst>
            <c:ext xmlns:c16="http://schemas.microsoft.com/office/drawing/2014/chart" uri="{C3380CC4-5D6E-409C-BE32-E72D297353CC}">
              <c16:uniqueId val="{00000000-68EA-4996-836E-8A67022F0D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EA-4996-836E-8A67022F0D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8EA-4996-836E-8A67022F0D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10</c:v>
                </c:pt>
                <c:pt idx="6">
                  <c:v>11</c:v>
                </c:pt>
                <c:pt idx="9">
                  <c:v>26</c:v>
                </c:pt>
                <c:pt idx="12">
                  <c:v>38</c:v>
                </c:pt>
              </c:numCache>
            </c:numRef>
          </c:val>
          <c:extLst>
            <c:ext xmlns:c16="http://schemas.microsoft.com/office/drawing/2014/chart" uri="{C3380CC4-5D6E-409C-BE32-E72D297353CC}">
              <c16:uniqueId val="{00000003-68EA-4996-836E-8A67022F0D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181</c:v>
                </c:pt>
                <c:pt idx="3">
                  <c:v>170</c:v>
                </c:pt>
                <c:pt idx="6">
                  <c:v>154</c:v>
                </c:pt>
                <c:pt idx="9">
                  <c:v>130</c:v>
                </c:pt>
                <c:pt idx="12">
                  <c:v>88</c:v>
                </c:pt>
              </c:numCache>
            </c:numRef>
          </c:val>
          <c:extLst>
            <c:ext xmlns:c16="http://schemas.microsoft.com/office/drawing/2014/chart" uri="{C3380CC4-5D6E-409C-BE32-E72D297353CC}">
              <c16:uniqueId val="{00000004-68EA-4996-836E-8A67022F0D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EA-4996-836E-8A67022F0D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EA-4996-836E-8A67022F0D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178</c:v>
                </c:pt>
                <c:pt idx="3">
                  <c:v>219</c:v>
                </c:pt>
                <c:pt idx="6">
                  <c:v>231</c:v>
                </c:pt>
                <c:pt idx="9">
                  <c:v>244</c:v>
                </c:pt>
                <c:pt idx="12">
                  <c:v>252</c:v>
                </c:pt>
              </c:numCache>
            </c:numRef>
          </c:val>
          <c:extLst>
            <c:ext xmlns:c16="http://schemas.microsoft.com/office/drawing/2014/chart" uri="{C3380CC4-5D6E-409C-BE32-E72D297353CC}">
              <c16:uniqueId val="{00000007-68EA-4996-836E-8A67022F0D5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83</c:v>
                </c:pt>
                <c:pt idx="2">
                  <c:v>#N/A</c:v>
                </c:pt>
                <c:pt idx="3">
                  <c:v>#N/A</c:v>
                </c:pt>
                <c:pt idx="4">
                  <c:v>104</c:v>
                </c:pt>
                <c:pt idx="5">
                  <c:v>#N/A</c:v>
                </c:pt>
                <c:pt idx="6">
                  <c:v>#N/A</c:v>
                </c:pt>
                <c:pt idx="7">
                  <c:v>105</c:v>
                </c:pt>
                <c:pt idx="8">
                  <c:v>#N/A</c:v>
                </c:pt>
                <c:pt idx="9">
                  <c:v>#N/A</c:v>
                </c:pt>
                <c:pt idx="10">
                  <c:v>94</c:v>
                </c:pt>
                <c:pt idx="11">
                  <c:v>#N/A</c:v>
                </c:pt>
                <c:pt idx="12">
                  <c:v>#N/A</c:v>
                </c:pt>
                <c:pt idx="13">
                  <c:v>77</c:v>
                </c:pt>
                <c:pt idx="14">
                  <c:v>#N/A</c:v>
                </c:pt>
              </c:numCache>
            </c:numRef>
          </c:val>
          <c:smooth val="0"/>
          <c:extLst>
            <c:ext xmlns:c16="http://schemas.microsoft.com/office/drawing/2014/chart" uri="{C3380CC4-5D6E-409C-BE32-E72D297353CC}">
              <c16:uniqueId val="{00000008-68EA-4996-836E-8A67022F0D5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3579</c:v>
                </c:pt>
                <c:pt idx="5">
                  <c:v>3422</c:v>
                </c:pt>
                <c:pt idx="8">
                  <c:v>3278</c:v>
                </c:pt>
                <c:pt idx="11">
                  <c:v>3194</c:v>
                </c:pt>
                <c:pt idx="14">
                  <c:v>3016</c:v>
                </c:pt>
              </c:numCache>
            </c:numRef>
          </c:val>
          <c:extLst>
            <c:ext xmlns:c16="http://schemas.microsoft.com/office/drawing/2014/chart" uri="{C3380CC4-5D6E-409C-BE32-E72D297353CC}">
              <c16:uniqueId val="{00000000-4BC7-4D6D-885B-D67223AB12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BC7-4D6D-885B-D67223AB12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4077</c:v>
                </c:pt>
                <c:pt idx="5">
                  <c:v>3648</c:v>
                </c:pt>
                <c:pt idx="8">
                  <c:v>3954</c:v>
                </c:pt>
                <c:pt idx="11">
                  <c:v>4540</c:v>
                </c:pt>
                <c:pt idx="14">
                  <c:v>4795</c:v>
                </c:pt>
              </c:numCache>
            </c:numRef>
          </c:val>
          <c:extLst>
            <c:ext xmlns:c16="http://schemas.microsoft.com/office/drawing/2014/chart" uri="{C3380CC4-5D6E-409C-BE32-E72D297353CC}">
              <c16:uniqueId val="{00000002-4BC7-4D6D-885B-D67223AB12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C7-4D6D-885B-D67223AB12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C7-4D6D-885B-D67223AB12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C7-4D6D-885B-D67223AB12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C7-4D6D-885B-D67223AB12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455</c:v>
                </c:pt>
                <c:pt idx="3">
                  <c:v>452</c:v>
                </c:pt>
                <c:pt idx="6">
                  <c:v>441</c:v>
                </c:pt>
                <c:pt idx="9">
                  <c:v>403</c:v>
                </c:pt>
                <c:pt idx="12">
                  <c:v>365</c:v>
                </c:pt>
              </c:numCache>
            </c:numRef>
          </c:val>
          <c:extLst>
            <c:ext xmlns:c16="http://schemas.microsoft.com/office/drawing/2014/chart" uri="{C3380CC4-5D6E-409C-BE32-E72D297353CC}">
              <c16:uniqueId val="{00000007-4BC7-4D6D-885B-D67223AB12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749</c:v>
                </c:pt>
                <c:pt idx="3">
                  <c:v>618</c:v>
                </c:pt>
                <c:pt idx="6">
                  <c:v>506</c:v>
                </c:pt>
                <c:pt idx="9">
                  <c:v>395</c:v>
                </c:pt>
                <c:pt idx="12">
                  <c:v>418</c:v>
                </c:pt>
              </c:numCache>
            </c:numRef>
          </c:val>
          <c:extLst>
            <c:ext xmlns:c16="http://schemas.microsoft.com/office/drawing/2014/chart" uri="{C3380CC4-5D6E-409C-BE32-E72D297353CC}">
              <c16:uniqueId val="{00000008-4BC7-4D6D-885B-D67223AB12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BC7-4D6D-885B-D67223AB12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3235</c:v>
                </c:pt>
                <c:pt idx="3">
                  <c:v>3265</c:v>
                </c:pt>
                <c:pt idx="6">
                  <c:v>3289</c:v>
                </c:pt>
                <c:pt idx="9">
                  <c:v>3322</c:v>
                </c:pt>
                <c:pt idx="12">
                  <c:v>3227</c:v>
                </c:pt>
              </c:numCache>
            </c:numRef>
          </c:val>
          <c:extLst>
            <c:ext xmlns:c16="http://schemas.microsoft.com/office/drawing/2014/chart" uri="{C3380CC4-5D6E-409C-BE32-E72D297353CC}">
              <c16:uniqueId val="{0000000A-4BC7-4D6D-885B-D67223AB12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BC7-4D6D-885B-D67223AB12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2266</c:v>
                </c:pt>
                <c:pt idx="1">
                  <c:v>2404</c:v>
                </c:pt>
                <c:pt idx="2">
                  <c:v>2410</c:v>
                </c:pt>
              </c:numCache>
            </c:numRef>
          </c:val>
          <c:extLst>
            <c:ext xmlns:c16="http://schemas.microsoft.com/office/drawing/2014/chart" uri="{C3380CC4-5D6E-409C-BE32-E72D297353CC}">
              <c16:uniqueId val="{00000000-869F-4EC1-841A-EFE787A4E0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625</c:v>
                </c:pt>
                <c:pt idx="1">
                  <c:v>980</c:v>
                </c:pt>
                <c:pt idx="2">
                  <c:v>1180</c:v>
                </c:pt>
              </c:numCache>
            </c:numRef>
          </c:val>
          <c:extLst>
            <c:ext xmlns:c16="http://schemas.microsoft.com/office/drawing/2014/chart" uri="{C3380CC4-5D6E-409C-BE32-E72D297353CC}">
              <c16:uniqueId val="{00000001-869F-4EC1-841A-EFE787A4E0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752</c:v>
                </c:pt>
                <c:pt idx="1">
                  <c:v>826</c:v>
                </c:pt>
                <c:pt idx="2">
                  <c:v>863</c:v>
                </c:pt>
              </c:numCache>
            </c:numRef>
          </c:val>
          <c:extLst>
            <c:ext xmlns:c16="http://schemas.microsoft.com/office/drawing/2014/chart" uri="{C3380CC4-5D6E-409C-BE32-E72D297353CC}">
              <c16:uniqueId val="{00000002-869F-4EC1-841A-EFE787A4E0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{17147EEC-6E21-446D-9635-1300939B929C}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242-4FFA-8DA9-3E062BA896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{B4332D45-4B8A-41EA-BCF3-716A8B69FCA3}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42-4FFA-8DA9-3E062BA896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{7F0D6ED8-E384-4588-BA5D-F56C9DD90579}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42-4FFA-8DA9-3E062BA896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{9D6CCC2F-1547-4FB7-B9D4-1926EF49C8C2}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42-4FFA-8DA9-3E062BA896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{2D369D5F-F049-4279-9A4E-CA6125B969D1}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42-4FFA-8DA9-3E062BA8965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{55B422C4-41DD-4839-B6BD-18C247875720}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242-4FFA-8DA9-3E062BA8965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{10169082-B363-469C-8D0F-E73AFE69C90C}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242-4FFA-8DA9-3E062BA8965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{B0C97C8E-8E3D-4398-8011-B6BEA28F7424}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242-4FFA-8DA9-3E062BA8965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{FCFB291D-5168-4E88-B462-4CA09D191639}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242-4FFA-8DA9-3E062BA896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57.5</c:v>
                </c:pt>
                <c:pt idx="8">
                  <c:v>54.5</c:v>
                </c:pt>
                <c:pt idx="16">
                  <c:v>61.7</c:v>
                </c:pt>
                <c:pt idx="24">
                  <c:v>63.5</c:v>
                </c:pt>
                <c:pt idx="32">
                  <c:v>65.5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242-4FFA-8DA9-3E062BA896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{AE54CF57-1597-4DA2-A2A0-E0178BE97F40}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242-4FFA-8DA9-3E062BA8965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{DC926330-ABA2-4A07-BEDA-ADC6D7672836}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42-4FFA-8DA9-3E062BA896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{0BC148C8-85D4-4095-A89A-620E8C5D4FB3}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42-4FFA-8DA9-3E062BA896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{84EAF7A0-E7D7-45BA-9D83-5215305E3790}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42-4FFA-8DA9-3E062BA896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{ED68A11D-6936-4C64-BFB0-431D7F430299}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42-4FFA-8DA9-3E062BA8965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{835FE5D6-D829-472E-BB89-B9A92A78C9BC}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242-4FFA-8DA9-3E062BA8965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{42ABEDBE-8DE1-480C-B29C-F5F0EAE80D88}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242-4FFA-8DA9-3E062BA89654}"/>
                </c:ext>
              </c:extLst>
            </c:dLbl>
            <c:dLbl>
              <c:idx val="24"/>
              <c:layout>
                <c:manualLayout>
                  <c:x val="-3.8390681010890965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{9032D65D-CD6B-405C-B6A1-58C911F1C97B}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242-4FFA-8DA9-3E062BA89654}"/>
                </c:ext>
              </c:extLst>
            </c:dLbl>
            <c:dLbl>
              <c:idx val="32"/>
              <c:layout>
                <c:manualLayout>
                  <c:x val="-2.564082028957738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{B412F807-C578-4287-883E-D8929461261E}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242-4FFA-8DA9-3E062BA896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242-4FFA-8DA9-3E062BA89654}"/>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{9EC80B96-6322-4AAA-8D78-730C179E82B8}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9E6-4F44-A78E-8978144BEF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{9893A74C-4A7F-4311-9778-4EB0D37EBAB8}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E6-4F44-A78E-8978144BEF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{4F0AE34C-BACC-417C-9FC0-339D84F60E5A}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E6-4F44-A78E-8978144BEF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{FE5082F5-8BCC-4543-8B47-7D26CB713F5E}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E6-4F44-A78E-8978144BEF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{9FC8B1BB-2B6F-4A94-AEEE-4261DAAEA8CB}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E6-4F44-A78E-8978144BEF3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{2458FFFE-5647-4904-9563-BFB844C28673}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9E6-4F44-A78E-8978144BEF3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{F4BE7025-32E2-4EDB-A239-81EA8D641CF7}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9E6-4F44-A78E-8978144BEF3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{F9EAE00E-B369-41FB-AF55-CDB3B400C9DE}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9E6-4F44-A78E-8978144BEF3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{D53B1379-3715-4290-AB82-88D185EEFE43}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9E6-4F44-A78E-8978144BEF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4.3</c:v>
                </c:pt>
                <c:pt idx="16">
                  <c:v>4.9000000000000004</c:v>
                </c:pt>
                <c:pt idx="24">
                  <c:v>4.9000000000000004</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9E6-4F44-A78E-8978144BEF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{899BC5EB-784E-400C-94D8-D5307B9D2063}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9E6-4F44-A78E-8978144BEF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{F80287A1-86EC-4318-A52E-4A8E79BDA791}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E6-4F44-A78E-8978144BEF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{2112A5E6-9EC1-42EC-A33B-3C009E89DEFB}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E6-4F44-A78E-8978144BEF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{74BC3359-CCED-40D1-AA13-8994E19D0795}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E6-4F44-A78E-8978144BEF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{00C88DB5-8BA0-4E4E-BECF-C1219DBAFF31}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E6-4F44-A78E-8978144BEF3D}"/>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{B307F26D-EEBC-4006-B562-2492828B2D58}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9E6-4F44-A78E-8978144BEF3D}"/>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{79315AA4-FB78-4FD1-B04A-C004479F59C7}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9E6-4F44-A78E-8978144BEF3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{7B2EFE94-FA7E-48BE-93B7-175D078BFCE0}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9E6-4F44-A78E-8978144BEF3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{F060A70D-4FE7-430B-91B5-D91C11EDED70}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9E6-4F44-A78E-8978144BEF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9E6-4F44-A78E-8978144BEF3D}"/>
            </c:ext>
          </c:extLst>
        </c:ser>
        <c:dLbls>
          <c:showLegendKey val="0"/>
          <c:showVal val="1"/>
          <c:showCatName val="0"/>
          <c:showSerName val="0"/>
          <c:showPercent val="0"/>
          <c:showBubbleSize val="0"/>
        </c:dLbls>
        <c:axId val="84219776"/>
        <c:axId val="84234240"/>
      </c:scatterChart>
      <c:valAx>
        <c:axId val="84219776"/>
        <c:scaling>
          <c:orientation val="maxMin"/>
          <c:max val="8.5"/>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一般会計においては、平成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年度に防災対策事業や庁舎建設等の事業費を補うために多額の借入を行った。その償還により元利償還金は増加傾向にあり、令和５年度は前年度より</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百万円の増加となった。</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公営企業においては過去の下水道事業に係る起債の償還終了により、公営企業債への繰入金は減少傾向であるものの、平成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年度より既存施設の長寿命化事業に取り組み、その財源に公営企業債を発行していることから、今後も新規借入が続く見込み。</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満期一括償還地方債の起債はない。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年度より新庁舎建設事業及び防災対策事業の財源として多額の地方債を発行したことから、平成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年度以降高い水準で推移しているが、令和３年度頃からピークの期間を迎えるため、今後は概ね平均的に推移する見込み。</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充当可能財源等について、令和５年度は普通交付税の追加交付により剰余金が発生したことから、充当可能基金への積立額が増加した。</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例年、充当可能財源等が将来負担額を上回っているため、将来負担比率の分子はマイナスとなっている。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三重県木曽岬町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決算見込みにより年度途中に減債基金に積立てたこと、ふるさと納税を財源として「ふるさときそさき応援基金」に積立てたこと等により、基金全体としては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各基金の適正な基金残高の設定を検討するとともに、基金の使途の明確化を図るために、財政調整基金を取り崩して個々の特定目的基金に積立てていくことを予定している。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・ふるさときそさき応援基金：ふるさと納税の実績に基づき積み立て、寄附の目的に応じた事業へそれぞれ活用する。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・基本財産基金：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天災事変に遭遇し、多額の経費を要するとき。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行政財産の新増築及び改築のため多額の経費を要し、住民の負担が過重となるとき。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・災害救助基金：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天災事変に遭遇し、多額の経費を要するとき。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災害救助法第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条の規定に該当しない場合において、災害にかかった者を救助するため多額の経費を要し、住民の負担が過重となるとき。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・ふるさときそさき応援基金：ふるさと納税を財源として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・基本財産基金、災害救助基金：災害時の臨時的な財政需要に備え、利息を中心とした積み立てを行う。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年度に基金を取り崩し、社会福祉施設改修事業を実施した。今後も寄附の目的に応じた事業にそれぞれ財源充当を行い、適正な運用に努める。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発生利息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財政調整基金の残高は、令和５年度末時点において標準財政規模の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今後は庁舎及び防災施設整備にかかる公債費の増加や公共施設の老化による新規借入の増加が見込まれることから、減債基金への積み立てを中心に行っていく予定である。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決算見込みによる年度途中の積立金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百万円、発生利息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令和３年度頃から新庁舎建設及び防災事業の財源として発行した地方債の償還のピークの期間を迎え、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年間は当該事業分で毎年約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百万円の償還金が財政を圧迫する見込みである。これに備え剰余金を中心に毎年度計画的に積み立て、必要に応じて取り崩す予定である。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7C8B848-F1EF-4375-A5BA-40789CDF88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B97683F-6DB1-4353-8A37-7634EAC893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19A7CD1-B24C-417B-8FD4-7E61779FCDD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CCEECA5-850D-4989-B8E1-B043B79BE4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A6F162F-BA30-47BD-B4FB-FECF0809156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EB4D6ED-BFEB-4013-B1EA-9201C86BDE2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92F72F6-75DF-479A-8ACE-7A347281DBF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A52B24F-6449-4EBE-A92C-DA31AD47EAD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0DEAEAD-343B-4811-ADA8-2E5D80E83F2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6932228-702D-4042-9897-77BE7E5ED60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680EE90-2B7F-466A-853C-7F573831D0A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D9CE1AA-AA5F-4A9E-ABB9-7779C2EC7F2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346FBDF-239C-46DC-8A1B-00389766DEA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CF6AF09-D2CB-4799-B884-7B0B035446A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A943A84-CED9-4FFA-93A0-6B359FA6AD1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A3ACE62-E295-4204-BD77-1AECDA19B68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90CB8D3-4B35-48AE-86D9-25A999D5E5A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EE2D18C-98AE-4C35-93C9-AC752DF8BDE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1692870-BB76-42BC-A95C-BB990113105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73133BF-75CA-470B-B584-A8386C79452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88E7D37-C09F-450E-A96A-4C23573A8D2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846CC1F-03B1-4AA7-9D39-336D1D77B20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
5,320
15.74
3,454,862
3,268,898
176,140
2,369,790
3,226,866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4261955-8AE5-4505-BE88-D46C2FA8A33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777DF5B-40AF-42FE-B393-2075996B006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6FC7D62-15FE-4B78-8F96-FDB8BB38310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574BE0E-1BB9-4E04-882C-52147016DA0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CE9E040-99F1-4A9A-A7B2-BB5621F1FCA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25A5F65-6242-4A00-B498-65FA33F44EF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0C72212-B2E0-4D21-ABD4-476F503E31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5C7D554-514D-46A2-923F-EEE690A85C5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0195D41-3C5D-46A6-84A9-9E3D2B0B163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9F01995-6438-425C-8E5A-4C3F2A96394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99E3B98-6045-4167-A7FB-F476F99B9C0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D29219E-3E0D-4FC4-87B3-9503D6C4593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5B9EDE4-7B38-4636-BF7E-4D5EC0C34C6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1BBAEE0-82C8-469D-BAF9-B7A844F9BF1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3B9F4F0-6793-4564-ACBD-FC26F9F665A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4218B89-B8D2-4F2C-A8B4-F8050C65218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D5A08E9-DF9D-4618-B203-971FB5F0BA0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5664FFD-03FB-4C2E-AF57-0C5FEE1312F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21726A4-2F15-4A00-866C-826563DA4AC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65C1526-679E-43E9-8E5A-C4BD0060E57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B7570C3-58D5-47B5-9E41-3C80585FC02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48B9B5D-FD19-4A35-BCD1-A33039653FC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6BB2A6E-E6FE-4B3F-BA36-12384F0D0EA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4E2F6FD-F604-41DA-9FDE-E387493F43B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1C2A82D-6C3E-4352-8FB1-246ABCBC249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F2B2712-5F28-450E-85C8-96C64B56122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9D08175-C737-44D0-92BE-048F48BBA70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B814D42-C68B-4B06-A1D3-C973B0784CA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25023AA-E27F-4F62-9948-11873DCB7D5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288F35E-0B88-4B28-978E-43AB36F934F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F916025-4138-4E77-A74F-E0CD3F17619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620887C-285C-45EA-A5ED-CAC54F0941F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CF60401-F3E6-4935-9EEC-A47B0F5630A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A621649-CE34-4F61-A792-8366C29E08C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B78267E-A2D4-43B2-BBB7-ABE53846273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年度に策定した公共施設等総合管理計画において、公共施設等の施設寿命を従来より</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の延長を目標とし、施設の長期利用により、中長期的な視点における経費の削減を目指している。有形固定資産減価償却率については、類似団体平均を下回っていることから、引き続き施設の維持管理について見直しを進め、経費の圧縮に努めることとす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2D03608-A94D-44F7-8FBC-035D262E07C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806783E-6C51-4EEC-A0D0-3E141AF8D34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E04BDFBB-5ED3-4BF0-9CDF-BAA3196B246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50802A5D-99C4-49A6-A7E1-7136DF384623}"/>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BE61A9F2-194C-414F-9F68-129542F49551}"/>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603816DB-F58F-4E5F-908F-154D37F129A8}"/>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E27D6CFE-C892-4231-BA52-3C4320CD545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52B6324-6DC9-41B2-B91B-C08439CBECB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A6A44532-18EE-4540-AD1C-60D87F6D619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59E1BA73-A31E-4206-8F1C-2B0DC5E5F302}"/>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AF7891C1-B424-4DFC-B45C-0273432F4336}"/>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43EB4D14-BF65-47C2-BC16-DCC1429EE08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407144F5-E7BD-4E7B-82BB-24611EACC08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3500F38-5672-4267-9B15-34B04FF0FDB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CC882860-6182-4C40-968C-234C3973478E}"/>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B4C7E0C6-7870-49C6-8ED4-D6602C489602}"/>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8D6D3D62-1409-4AD6-BA9E-537ED7B8E0EB}"/>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CA8C12A0-E763-4266-BE97-7E3C328AA72A}"/>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322CF6D1-D58E-4BAA-9621-C3C2FB093E36}"/>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8" name="有形固定資産減価償却率平均値テキスト">
          <a:extLst>
            <a:ext uri="{FF2B5EF4-FFF2-40B4-BE49-F238E27FC236}">
              <a16:creationId xmlns:a16="http://schemas.microsoft.com/office/drawing/2014/main" id="{B82F62DE-6659-4E20-A3FB-DBCED9A3D1E3}"/>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C4A951AD-8756-47AF-B350-8CB5E69813F6}"/>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C200D4AE-70D2-4B24-AF75-6DA1170BE1EF}"/>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5A131C26-CEA4-460E-8079-1593D6E229EE}"/>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2" name="フローチャート: 判断 81">
          <a:extLst>
            <a:ext uri="{FF2B5EF4-FFF2-40B4-BE49-F238E27FC236}">
              <a16:creationId xmlns:a16="http://schemas.microsoft.com/office/drawing/2014/main" id="{D3E80780-C5D6-4FF4-B91C-F3D7CEAF86D8}"/>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83" name="フローチャート: 判断 82">
          <a:extLst>
            <a:ext uri="{FF2B5EF4-FFF2-40B4-BE49-F238E27FC236}">
              <a16:creationId xmlns:a16="http://schemas.microsoft.com/office/drawing/2014/main" id="{B6267915-2256-4CB5-93BE-86BD36E62E78}"/>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9BCAF4E-0B5B-4988-A6AC-18ED1AC8320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D2049926-308F-4017-BB56-F62CDB31374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BF653AA-C34F-491A-B347-9BF6972484B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14761EC-98E0-4804-8940-7F9FBC45D1C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40FE2B4-33D0-4465-A966-D477A11B4CC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140970</xdr:rowOff>
    </xdr:from>
    <xdr:to>
      <xdr:col>23</xdr:col>
      <xdr:colOff>136525</xdr:colOff>
      <xdr:row>30</xdr:row>
      <xdr:rowOff>71120</xdr:rowOff>
    </xdr:to>
    <xdr:sp macro="" textlink="">
      <xdr:nvSpPr>
        <xdr:cNvPr id="89" name="楕円 88">
          <a:extLst>
            <a:ext uri="{FF2B5EF4-FFF2-40B4-BE49-F238E27FC236}">
              <a16:creationId xmlns:a16="http://schemas.microsoft.com/office/drawing/2014/main" id="{1E1819F4-E6A3-4165-855B-86886D3A4598}"/>
            </a:ext>
          </a:extLst>
        </xdr:cNvPr>
        <xdr:cNvSpPr/>
      </xdr:nvSpPr>
      <xdr:spPr>
        <a:xfrm>
          <a:off x="47117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163847</xdr:rowOff>
    </xdr:from>
    <xdr:ext cx="405111" cy="259045"/>
    <xdr:sp macro="" textlink="">
      <xdr:nvSpPr>
        <xdr:cNvPr id="90" name="有形固定資産減価償却率該当値テキスト">
          <a:extLst>
            <a:ext uri="{FF2B5EF4-FFF2-40B4-BE49-F238E27FC236}">
              <a16:creationId xmlns:a16="http://schemas.microsoft.com/office/drawing/2014/main" id="{D3069828-CC59-4FB1-BAEE-3AC4530633C7}"/>
            </a:ext>
          </a:extLst>
        </xdr:cNvPr>
        <xdr:cNvSpPr txBox="1"/>
      </xdr:nvSpPr>
      <xdr:spPr>
        <a:xfrm>
          <a:off x="4813300" y="573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97790</xdr:rowOff>
    </xdr:from>
    <xdr:to>
      <xdr:col>19</xdr:col>
      <xdr:colOff>187325</xdr:colOff>
      <xdr:row>30</xdr:row>
      <xdr:rowOff>27940</xdr:rowOff>
    </xdr:to>
    <xdr:sp macro="" textlink="">
      <xdr:nvSpPr>
        <xdr:cNvPr id="91" name="楕円 90">
          <a:extLst>
            <a:ext uri="{FF2B5EF4-FFF2-40B4-BE49-F238E27FC236}">
              <a16:creationId xmlns:a16="http://schemas.microsoft.com/office/drawing/2014/main" id="{3BE3FB0B-A7EC-4FCE-9EB3-210C943E2EFD}"/>
            </a:ext>
          </a:extLst>
        </xdr:cNvPr>
        <xdr:cNvSpPr/>
      </xdr:nvSpPr>
      <xdr:spPr>
        <a:xfrm>
          <a:off x="4000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148590</xdr:rowOff>
    </xdr:from>
    <xdr:to>
      <xdr:col>23</xdr:col>
      <xdr:colOff>85725</xdr:colOff>
      <xdr:row>30</xdr:row>
      <xdr:rowOff>20320</xdr:rowOff>
    </xdr:to>
    <xdr:cxnSp macro="">
      <xdr:nvCxnSpPr>
        <xdr:cNvPr id="92" name="直線コネクタ 91">
          <a:extLst>
            <a:ext uri="{FF2B5EF4-FFF2-40B4-BE49-F238E27FC236}">
              <a16:creationId xmlns:a16="http://schemas.microsoft.com/office/drawing/2014/main" id="{5D8F6984-67E4-4D58-8E03-8918DD482C41}"/>
            </a:ext>
          </a:extLst>
        </xdr:cNvPr>
        <xdr:cNvCxnSpPr/>
      </xdr:nvCxnSpPr>
      <xdr:spPr>
        <a:xfrm>
          <a:off x="4051300" y="5892165"/>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58928</xdr:rowOff>
    </xdr:from>
    <xdr:to>
      <xdr:col>15</xdr:col>
      <xdr:colOff>187325</xdr:colOff>
      <xdr:row>29</xdr:row>
      <xdr:rowOff>160528</xdr:rowOff>
    </xdr:to>
    <xdr:sp macro="" textlink="">
      <xdr:nvSpPr>
        <xdr:cNvPr id="93" name="楕円 92">
          <a:extLst>
            <a:ext uri="{FF2B5EF4-FFF2-40B4-BE49-F238E27FC236}">
              <a16:creationId xmlns:a16="http://schemas.microsoft.com/office/drawing/2014/main" id="{8E5FABA2-07FE-414C-8428-A766141EF00E}"/>
            </a:ext>
          </a:extLst>
        </xdr:cNvPr>
        <xdr:cNvSpPr/>
      </xdr:nvSpPr>
      <xdr:spPr>
        <a:xfrm>
          <a:off x="3238500" y="580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109728</xdr:rowOff>
    </xdr:from>
    <xdr:to>
      <xdr:col>19</xdr:col>
      <xdr:colOff>136525</xdr:colOff>
      <xdr:row>29</xdr:row>
      <xdr:rowOff>148590</xdr:rowOff>
    </xdr:to>
    <xdr:cxnSp macro="">
      <xdr:nvCxnSpPr>
        <xdr:cNvPr id="94" name="直線コネクタ 93">
          <a:extLst>
            <a:ext uri="{FF2B5EF4-FFF2-40B4-BE49-F238E27FC236}">
              <a16:creationId xmlns:a16="http://schemas.microsoft.com/office/drawing/2014/main" id="{333D2E94-1AAB-48CB-8676-6CFF42223BF2}"/>
            </a:ext>
          </a:extLst>
        </xdr:cNvPr>
        <xdr:cNvCxnSpPr/>
      </xdr:nvCxnSpPr>
      <xdr:spPr>
        <a:xfrm>
          <a:off x="3289300" y="5853303"/>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74930</xdr:rowOff>
    </xdr:from>
    <xdr:to>
      <xdr:col>11</xdr:col>
      <xdr:colOff>187325</xdr:colOff>
      <xdr:row>29</xdr:row>
      <xdr:rowOff>5080</xdr:rowOff>
    </xdr:to>
    <xdr:sp macro="" textlink="">
      <xdr:nvSpPr>
        <xdr:cNvPr id="95" name="楕円 94">
          <a:extLst>
            <a:ext uri="{FF2B5EF4-FFF2-40B4-BE49-F238E27FC236}">
              <a16:creationId xmlns:a16="http://schemas.microsoft.com/office/drawing/2014/main" id="{53F3D2B1-84FE-404D-9D00-40A630EDA426}"/>
            </a:ext>
          </a:extLst>
        </xdr:cNvPr>
        <xdr:cNvSpPr/>
      </xdr:nvSpPr>
      <xdr:spPr>
        <a:xfrm>
          <a:off x="24765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125730</xdr:rowOff>
    </xdr:from>
    <xdr:to>
      <xdr:col>15</xdr:col>
      <xdr:colOff>136525</xdr:colOff>
      <xdr:row>29</xdr:row>
      <xdr:rowOff>109728</xdr:rowOff>
    </xdr:to>
    <xdr:cxnSp macro="">
      <xdr:nvCxnSpPr>
        <xdr:cNvPr id="96" name="直線コネクタ 95">
          <a:extLst>
            <a:ext uri="{FF2B5EF4-FFF2-40B4-BE49-F238E27FC236}">
              <a16:creationId xmlns:a16="http://schemas.microsoft.com/office/drawing/2014/main" id="{5E4455D8-A88C-40DE-9A33-24F3EE1C9CE7}"/>
            </a:ext>
          </a:extLst>
        </xdr:cNvPr>
        <xdr:cNvCxnSpPr/>
      </xdr:nvCxnSpPr>
      <xdr:spPr>
        <a:xfrm>
          <a:off x="2527300" y="5697855"/>
          <a:ext cx="762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139700</xdr:rowOff>
    </xdr:from>
    <xdr:to>
      <xdr:col>7</xdr:col>
      <xdr:colOff>187325</xdr:colOff>
      <xdr:row>29</xdr:row>
      <xdr:rowOff>69850</xdr:rowOff>
    </xdr:to>
    <xdr:sp macro="" textlink="">
      <xdr:nvSpPr>
        <xdr:cNvPr id="97" name="楕円 96">
          <a:extLst>
            <a:ext uri="{FF2B5EF4-FFF2-40B4-BE49-F238E27FC236}">
              <a16:creationId xmlns:a16="http://schemas.microsoft.com/office/drawing/2014/main" id="{C15FDC7B-86DF-4DAA-8310-1326BEFB8C5A}"/>
            </a:ext>
          </a:extLst>
        </xdr:cNvPr>
        <xdr:cNvSpPr/>
      </xdr:nvSpPr>
      <xdr:spPr>
        <a:xfrm>
          <a:off x="1714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125730</xdr:rowOff>
    </xdr:from>
    <xdr:to>
      <xdr:col>11</xdr:col>
      <xdr:colOff>136525</xdr:colOff>
      <xdr:row>29</xdr:row>
      <xdr:rowOff>19050</xdr:rowOff>
    </xdr:to>
    <xdr:cxnSp macro="">
      <xdr:nvCxnSpPr>
        <xdr:cNvPr id="98" name="直線コネクタ 97">
          <a:extLst>
            <a:ext uri="{FF2B5EF4-FFF2-40B4-BE49-F238E27FC236}">
              <a16:creationId xmlns:a16="http://schemas.microsoft.com/office/drawing/2014/main" id="{FF78D50D-38D3-4C60-99CD-BE9B5BF4C81F}"/>
            </a:ext>
          </a:extLst>
        </xdr:cNvPr>
        <xdr:cNvCxnSpPr/>
      </xdr:nvCxnSpPr>
      <xdr:spPr>
        <a:xfrm flipV="1">
          <a:off x="1765300" y="569785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9" name="n_1aveValue有形固定資産減価償却率">
          <a:extLst>
            <a:ext uri="{FF2B5EF4-FFF2-40B4-BE49-F238E27FC236}">
              <a16:creationId xmlns:a16="http://schemas.microsoft.com/office/drawing/2014/main" id="{831B9A13-0815-42A8-B084-D5B034235FB7}"/>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100" name="n_2aveValue有形固定資産減価償却率">
          <a:extLst>
            <a:ext uri="{FF2B5EF4-FFF2-40B4-BE49-F238E27FC236}">
              <a16:creationId xmlns:a16="http://schemas.microsoft.com/office/drawing/2014/main" id="{B9AE9DFB-0094-4BD6-9E5D-E4ABAD3DD142}"/>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1" name="n_3aveValue有形固定資産減価償却率">
          <a:extLst>
            <a:ext uri="{FF2B5EF4-FFF2-40B4-BE49-F238E27FC236}">
              <a16:creationId xmlns:a16="http://schemas.microsoft.com/office/drawing/2014/main" id="{2CFF754F-D55E-4473-8F13-9EA5DC1A8375}"/>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102" name="n_4aveValue有形固定資産減価償却率">
          <a:extLst>
            <a:ext uri="{FF2B5EF4-FFF2-40B4-BE49-F238E27FC236}">
              <a16:creationId xmlns:a16="http://schemas.microsoft.com/office/drawing/2014/main" id="{1CDAFD49-A16E-414A-AE17-E69D5F62B148}"/>
            </a:ext>
          </a:extLst>
        </xdr:cNvPr>
        <xdr:cNvSpPr txBox="1"/>
      </xdr:nvSpPr>
      <xdr:spPr>
        <a:xfrm>
          <a:off x="1562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44467</xdr:rowOff>
    </xdr:from>
    <xdr:ext cx="405111" cy="259045"/>
    <xdr:sp macro="" textlink="">
      <xdr:nvSpPr>
        <xdr:cNvPr id="103" name="n_1mainValue有形固定資産減価償却率">
          <a:extLst>
            <a:ext uri="{FF2B5EF4-FFF2-40B4-BE49-F238E27FC236}">
              <a16:creationId xmlns:a16="http://schemas.microsoft.com/office/drawing/2014/main" id="{ACD5FAEE-01E8-4622-8EAC-A61AC5BDB280}"/>
            </a:ext>
          </a:extLst>
        </xdr:cNvPr>
        <xdr:cNvSpPr txBox="1"/>
      </xdr:nvSpPr>
      <xdr:spPr>
        <a:xfrm>
          <a:off x="38360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5605</xdr:rowOff>
    </xdr:from>
    <xdr:ext cx="405111" cy="259045"/>
    <xdr:sp macro="" textlink="">
      <xdr:nvSpPr>
        <xdr:cNvPr id="104" name="n_2mainValue有形固定資産減価償却率">
          <a:extLst>
            <a:ext uri="{FF2B5EF4-FFF2-40B4-BE49-F238E27FC236}">
              <a16:creationId xmlns:a16="http://schemas.microsoft.com/office/drawing/2014/main" id="{6B904B70-8E95-4E83-97E3-F7EDC049DDC3}"/>
            </a:ext>
          </a:extLst>
        </xdr:cNvPr>
        <xdr:cNvSpPr txBox="1"/>
      </xdr:nvSpPr>
      <xdr:spPr>
        <a:xfrm>
          <a:off x="3086744" y="557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21607</xdr:rowOff>
    </xdr:from>
    <xdr:ext cx="405111" cy="259045"/>
    <xdr:sp macro="" textlink="">
      <xdr:nvSpPr>
        <xdr:cNvPr id="105" name="n_3mainValue有形固定資産減価償却率">
          <a:extLst>
            <a:ext uri="{FF2B5EF4-FFF2-40B4-BE49-F238E27FC236}">
              <a16:creationId xmlns:a16="http://schemas.microsoft.com/office/drawing/2014/main" id="{E85072D5-3C8F-436D-9984-259086AE41C7}"/>
            </a:ext>
          </a:extLst>
        </xdr:cNvPr>
        <xdr:cNvSpPr txBox="1"/>
      </xdr:nvSpPr>
      <xdr:spPr>
        <a:xfrm>
          <a:off x="2324744"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86377</xdr:rowOff>
    </xdr:from>
    <xdr:ext cx="405111" cy="259045"/>
    <xdr:sp macro="" textlink="">
      <xdr:nvSpPr>
        <xdr:cNvPr id="106" name="n_4mainValue有形固定資産減価償却率">
          <a:extLst>
            <a:ext uri="{FF2B5EF4-FFF2-40B4-BE49-F238E27FC236}">
              <a16:creationId xmlns:a16="http://schemas.microsoft.com/office/drawing/2014/main" id="{C1657338-5281-40AA-86C2-BC7977E4D6FC}"/>
            </a:ext>
          </a:extLst>
        </xdr:cNvPr>
        <xdr:cNvSpPr txBox="1"/>
      </xdr:nvSpPr>
      <xdr:spPr>
        <a:xfrm>
          <a:off x="15627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7B789794-DA30-46EC-8C0D-59C0E570410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EA9B8265-6CE0-48AA-89E1-9EDCE1B785D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6F4BA9DF-5968-4ADD-BE7D-7909D3F39564}"/>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D0766E33-83DC-4AF6-AFD8-BCF08D32A18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35EAB27C-AAFC-4B14-B0AB-49D3734BAAF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FC505CC-9FE3-4266-8C62-9BD8C5F0A0E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B381137-55E3-436C-9D9B-E244A911790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B017DCFE-8C9A-4377-ACFA-44564F10846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10D685FF-C81E-40E8-9E76-C2951D64441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4557B49F-4B01-413A-BF0D-9BAEB5F2A95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796D11FA-9D7F-424F-8116-5C9296C655D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2DF6E4D9-8729-426F-994A-EB301FE06F2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FD152ED4-81EC-43B8-9C8D-C72DB3EA753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いるが、この要因としては、上・下水道事業の高い利率起債を繰上償還で整理したこと、また償還に関して充当可能な基金残高が存在するためである。今後は公共施設の老朽化に伴い、起債が増加し、債務償還比率の増加が予想されるので、行政改革に取り組み、業務支出の抑制に努めることとす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7F587D6-BD2E-4365-A592-7A1042D4404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441C88FC-1501-48E4-967A-7507C36F56E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FA1AAA6D-D2E9-4735-8A3C-85775CC6BEF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D206A4AD-0CB4-42FD-BCFD-EC10F8CCE59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5F499108-0BE8-4EA6-949A-45345140000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749A8BAC-9A56-414F-91CC-8B8FCBC006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733F61C3-DDEA-487A-9909-6FE19C0103E5}"/>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CBACD321-9645-48D8-8957-221CC9DD5E6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956029F3-AEDA-4BD5-9C07-BF9D778DDB72}"/>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F8BB3E80-A101-4632-A572-C274846EF65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46FDDD87-2731-4AB3-8951-FEB3FDBE04D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7CE4165F-38AE-4563-A1C8-0C94496F841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DB161B11-53B9-41A8-AA19-66E2C463612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F44AEA52-C0EF-46EA-ADEF-775D3715212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37A74CEF-8112-4787-B582-B9BC8E48F96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7283CB47-79D2-4439-A7CD-C6705BEAF9E0}"/>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D33816CA-8384-451C-A4FB-BF42B9C86F82}"/>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49257919-0422-4133-BB78-73DB9CE76ED7}"/>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CEE8A8D3-BDA8-4632-8833-9452A48106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468B6053-54D7-4654-AFAE-BE91A16F863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40" name="債務償還比率平均値テキスト">
          <a:extLst>
            <a:ext uri="{FF2B5EF4-FFF2-40B4-BE49-F238E27FC236}">
              <a16:creationId xmlns:a16="http://schemas.microsoft.com/office/drawing/2014/main" id="{A490005E-B942-4D7D-94F5-3E000D30C42D}"/>
            </a:ext>
          </a:extLst>
        </xdr:cNvPr>
        <xdr:cNvSpPr txBox="1"/>
      </xdr:nvSpPr>
      <xdr:spPr>
        <a:xfrm>
          <a:off x="14846300" y="5467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C1A69DCF-2F98-440C-8943-47452C1C5196}"/>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BAE376B6-A3B3-489E-9B0B-FA79C937FDD7}"/>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FE7B042E-BDD1-4570-A2B8-97FBD095E840}"/>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4" name="フローチャート: 判断 143">
          <a:extLst>
            <a:ext uri="{FF2B5EF4-FFF2-40B4-BE49-F238E27FC236}">
              <a16:creationId xmlns:a16="http://schemas.microsoft.com/office/drawing/2014/main" id="{8164848E-76E0-4CFA-9399-D36ECF295DB6}"/>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45" name="フローチャート: 判断 144">
          <a:extLst>
            <a:ext uri="{FF2B5EF4-FFF2-40B4-BE49-F238E27FC236}">
              <a16:creationId xmlns:a16="http://schemas.microsoft.com/office/drawing/2014/main" id="{4C9CE400-9C36-4EC2-B338-A7A2558D3F2A}"/>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6ED141C-9F02-4C53-9D8E-8E6724AB3F8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CE84A08-F6BE-4C41-89F0-38732C58A2D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B82261A-8582-40C0-959B-8623A470EB5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9BB17FB-3613-4C66-BECA-A1FF2D777AA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899416F-0B7F-4965-A80E-97CAFB2395E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53103</xdr:rowOff>
    </xdr:from>
    <xdr:to>
      <xdr:col>68</xdr:col>
      <xdr:colOff>123825</xdr:colOff>
      <xdr:row>26</xdr:row>
      <xdr:rowOff>154703</xdr:rowOff>
    </xdr:to>
    <xdr:sp macro="" textlink="">
      <xdr:nvSpPr>
        <xdr:cNvPr id="151" name="楕円 150">
          <a:extLst>
            <a:ext uri="{FF2B5EF4-FFF2-40B4-BE49-F238E27FC236}">
              <a16:creationId xmlns:a16="http://schemas.microsoft.com/office/drawing/2014/main" id="{2CEFE497-3399-40B9-9DED-F15EBCFF088C}"/>
            </a:ext>
          </a:extLst>
        </xdr:cNvPr>
        <xdr:cNvSpPr/>
      </xdr:nvSpPr>
      <xdr:spPr>
        <a:xfrm>
          <a:off x="13271500" y="52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157958</xdr:rowOff>
    </xdr:from>
    <xdr:to>
      <xdr:col>64</xdr:col>
      <xdr:colOff>123825</xdr:colOff>
      <xdr:row>27</xdr:row>
      <xdr:rowOff>88108</xdr:rowOff>
    </xdr:to>
    <xdr:sp macro="" textlink="">
      <xdr:nvSpPr>
        <xdr:cNvPr id="152" name="楕円 151">
          <a:extLst>
            <a:ext uri="{FF2B5EF4-FFF2-40B4-BE49-F238E27FC236}">
              <a16:creationId xmlns:a16="http://schemas.microsoft.com/office/drawing/2014/main" id="{FB5657BC-04EE-4CC5-BF7A-4C09FDA34B8F}"/>
            </a:ext>
          </a:extLst>
        </xdr:cNvPr>
        <xdr:cNvSpPr/>
      </xdr:nvSpPr>
      <xdr:spPr>
        <a:xfrm>
          <a:off x="12509500" y="538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103903</xdr:rowOff>
    </xdr:from>
    <xdr:to>
      <xdr:col>68</xdr:col>
      <xdr:colOff>73025</xdr:colOff>
      <xdr:row>27</xdr:row>
      <xdr:rowOff>37308</xdr:rowOff>
    </xdr:to>
    <xdr:cxnSp macro="">
      <xdr:nvCxnSpPr>
        <xdr:cNvPr id="153" name="直線コネクタ 152">
          <a:extLst>
            <a:ext uri="{FF2B5EF4-FFF2-40B4-BE49-F238E27FC236}">
              <a16:creationId xmlns:a16="http://schemas.microsoft.com/office/drawing/2014/main" id="{E342721D-0FC4-4B2F-BA3C-A3E8D7107152}"/>
            </a:ext>
          </a:extLst>
        </xdr:cNvPr>
        <xdr:cNvCxnSpPr/>
      </xdr:nvCxnSpPr>
      <xdr:spPr>
        <a:xfrm flipV="1">
          <a:off x="12560300" y="5333128"/>
          <a:ext cx="762000" cy="10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54902</xdr:rowOff>
    </xdr:from>
    <xdr:to>
      <xdr:col>60</xdr:col>
      <xdr:colOff>123825</xdr:colOff>
      <xdr:row>26</xdr:row>
      <xdr:rowOff>156502</xdr:rowOff>
    </xdr:to>
    <xdr:sp macro="" textlink="">
      <xdr:nvSpPr>
        <xdr:cNvPr id="154" name="楕円 153">
          <a:extLst>
            <a:ext uri="{FF2B5EF4-FFF2-40B4-BE49-F238E27FC236}">
              <a16:creationId xmlns:a16="http://schemas.microsoft.com/office/drawing/2014/main" id="{58175805-CA51-4930-9DDB-3F71E72B4DC8}"/>
            </a:ext>
          </a:extLst>
        </xdr:cNvPr>
        <xdr:cNvSpPr/>
      </xdr:nvSpPr>
      <xdr:spPr>
        <a:xfrm>
          <a:off x="11747500" y="528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105702</xdr:rowOff>
    </xdr:from>
    <xdr:to>
      <xdr:col>64</xdr:col>
      <xdr:colOff>73025</xdr:colOff>
      <xdr:row>27</xdr:row>
      <xdr:rowOff>37308</xdr:rowOff>
    </xdr:to>
    <xdr:cxnSp macro="">
      <xdr:nvCxnSpPr>
        <xdr:cNvPr id="155" name="直線コネクタ 154">
          <a:extLst>
            <a:ext uri="{FF2B5EF4-FFF2-40B4-BE49-F238E27FC236}">
              <a16:creationId xmlns:a16="http://schemas.microsoft.com/office/drawing/2014/main" id="{E4D672B7-8E73-4DC3-BDA9-5A6BAB378116}"/>
            </a:ext>
          </a:extLst>
        </xdr:cNvPr>
        <xdr:cNvCxnSpPr/>
      </xdr:nvCxnSpPr>
      <xdr:spPr>
        <a:xfrm>
          <a:off x="11798300" y="5334927"/>
          <a:ext cx="762000" cy="10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6" name="n_1aveValue債務償還比率">
          <a:extLst>
            <a:ext uri="{FF2B5EF4-FFF2-40B4-BE49-F238E27FC236}">
              <a16:creationId xmlns:a16="http://schemas.microsoft.com/office/drawing/2014/main" id="{8F4BA217-F090-480B-9B85-42B684E526C8}"/>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57" name="n_2aveValue債務償還比率">
          <a:extLst>
            <a:ext uri="{FF2B5EF4-FFF2-40B4-BE49-F238E27FC236}">
              <a16:creationId xmlns:a16="http://schemas.microsoft.com/office/drawing/2014/main" id="{481AEA1F-B5E8-4D08-A4C8-86A18D64DBE5}"/>
            </a:ext>
          </a:extLst>
        </xdr:cNvPr>
        <xdr:cNvSpPr txBox="1"/>
      </xdr:nvSpPr>
      <xdr:spPr>
        <a:xfrm>
          <a:off x="13087427" y="5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97058</xdr:rowOff>
    </xdr:from>
    <xdr:ext cx="469744" cy="259045"/>
    <xdr:sp macro="" textlink="">
      <xdr:nvSpPr>
        <xdr:cNvPr id="158" name="n_3aveValue債務償還比率">
          <a:extLst>
            <a:ext uri="{FF2B5EF4-FFF2-40B4-BE49-F238E27FC236}">
              <a16:creationId xmlns:a16="http://schemas.microsoft.com/office/drawing/2014/main" id="{6281D526-FAC0-469B-B73D-51C2BED1F37B}"/>
            </a:ext>
          </a:extLst>
        </xdr:cNvPr>
        <xdr:cNvSpPr txBox="1"/>
      </xdr:nvSpPr>
      <xdr:spPr>
        <a:xfrm>
          <a:off x="12325427" y="566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123182</xdr:rowOff>
    </xdr:from>
    <xdr:ext cx="469744" cy="259045"/>
    <xdr:sp macro="" textlink="">
      <xdr:nvSpPr>
        <xdr:cNvPr id="159" name="n_4aveValue債務償還比率">
          <a:extLst>
            <a:ext uri="{FF2B5EF4-FFF2-40B4-BE49-F238E27FC236}">
              <a16:creationId xmlns:a16="http://schemas.microsoft.com/office/drawing/2014/main" id="{9CEBA2F1-3990-4D91-92EC-32A93E74FF15}"/>
            </a:ext>
          </a:extLst>
        </xdr:cNvPr>
        <xdr:cNvSpPr txBox="1"/>
      </xdr:nvSpPr>
      <xdr:spPr>
        <a:xfrm>
          <a:off x="11563427" y="56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24</xdr:row>
      <xdr:rowOff>171230</xdr:rowOff>
    </xdr:from>
    <xdr:ext cx="405111" cy="259045"/>
    <xdr:sp macro="" textlink="">
      <xdr:nvSpPr>
        <xdr:cNvPr id="160" name="n_2mainValue債務償還比率">
          <a:extLst>
            <a:ext uri="{FF2B5EF4-FFF2-40B4-BE49-F238E27FC236}">
              <a16:creationId xmlns:a16="http://schemas.microsoft.com/office/drawing/2014/main" id="{1C5BD210-0C99-471D-8C82-1081F4EAA57A}"/>
            </a:ext>
          </a:extLst>
        </xdr:cNvPr>
        <xdr:cNvSpPr txBox="1"/>
      </xdr:nvSpPr>
      <xdr:spPr>
        <a:xfrm>
          <a:off x="13119744" y="50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104635</xdr:rowOff>
    </xdr:from>
    <xdr:ext cx="469744" cy="259045"/>
    <xdr:sp macro="" textlink="">
      <xdr:nvSpPr>
        <xdr:cNvPr id="161" name="n_3mainValue債務償還比率">
          <a:extLst>
            <a:ext uri="{FF2B5EF4-FFF2-40B4-BE49-F238E27FC236}">
              <a16:creationId xmlns:a16="http://schemas.microsoft.com/office/drawing/2014/main" id="{E7D0C0AD-3E8D-4F3A-BB3C-DCA608DB9140}"/>
            </a:ext>
          </a:extLst>
        </xdr:cNvPr>
        <xdr:cNvSpPr txBox="1"/>
      </xdr:nvSpPr>
      <xdr:spPr>
        <a:xfrm>
          <a:off x="12325427" y="516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1579</xdr:rowOff>
    </xdr:from>
    <xdr:ext cx="405111" cy="259045"/>
    <xdr:sp macro="" textlink="">
      <xdr:nvSpPr>
        <xdr:cNvPr id="162" name="n_4mainValue債務償還比率">
          <a:extLst>
            <a:ext uri="{FF2B5EF4-FFF2-40B4-BE49-F238E27FC236}">
              <a16:creationId xmlns:a16="http://schemas.microsoft.com/office/drawing/2014/main" id="{36B520CF-C0E7-44CE-AF4C-43AD5A54B7EF}"/>
            </a:ext>
          </a:extLst>
        </xdr:cNvPr>
        <xdr:cNvSpPr txBox="1"/>
      </xdr:nvSpPr>
      <xdr:spPr>
        <a:xfrm>
          <a:off x="11595744" y="505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D884DED2-5C96-4F04-B38E-8E38174C052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822A63EF-4E19-4813-9075-7E8932E7C41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3BD1135A-D3C9-498D-86C4-27BD162F200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3A31952F-B902-49E5-BCD4-138897A3D29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26E0F4B1-EE47-42B1-984D-C1134889128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601C64E4-E926-4704-9DFA-63F5EB50721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19E0949-1A51-4ECF-8D09-037350AC708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810DE7D-2728-4644-B888-26F68036C63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A24496-BDE3-42B3-ADF7-6A099A7FD19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E04187-AE22-4B02-ABEF-D07B67E3037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7060003-99A6-4466-BFC0-0B6DD7674A5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B0F8C83-C4BD-4C40-8CE4-0CAE176CDB1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0A9DC9B-A2F5-4CEA-9C45-669DBD4C67A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313E19B-0CDA-4067-AC40-6D1F55B2E58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570752-FC0D-4F2E-8BED-2B63EE803D4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D770497-34E3-4EDD-AB3D-F61FAB9E24F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
5,320
15.74
3,454,862
3,268,898
176,140
2,369,790
3,226,866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908473-95EB-43F7-B618-D3D68FBB6D8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C69E87-9C5A-4E3E-987B-D95B773CD27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DCEC32B-6DD3-4B17-8D24-12A2E46087E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93C58D-69AE-4046-B1B9-B66BB7F3515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2C6AB25-7E5C-4AAD-B9A8-A445DAE89B3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3C764D8-C152-44C3-ADF7-C0593A4FA64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2D86513-2EEC-46D4-BEEB-21B41DC096D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11CC9A-2AB5-444B-BF7F-5AF3C369FC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87DAAD4-D1F0-4C92-8B1B-D92CA692058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29955D-30DC-4F7D-84C3-C9F7026505D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F1D8290-EDCF-4678-9208-0E307EF0682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B00FDD4-20BF-418D-939D-869D8A26524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24E75E9-C4A4-4B20-BF14-7B5FE7245E8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94FF10-056E-4EC0-93AF-C492F9AF23B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87BE3C-D972-43BD-B3B9-E03444BB61A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155D8C7-4705-4DE8-9787-ED16D8007CB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61F353C-E6F7-4299-B16D-205CFB4E51D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0AAE442-EA87-4CF7-980F-0830549FB64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0DA4F58-61F2-49B4-8533-CC6AB0B578A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8852B07-001D-42D4-894E-38E92544A5B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D891B4E-9B09-40EA-9261-A689295602B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AEA77D-2EDA-4FA8-AE10-05CED719743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4270E14-B97C-485C-A189-DE81EC4B257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F1CA112-0C12-4001-981A-7A7EAF58645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AB28492-D688-4D84-AF95-F1343CC335E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EB57CF-C081-406B-99CD-EC3063575C4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31047DD-1B1B-48FC-A690-4BEF500C021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6F03E3C-5A28-47D8-A10D-72687B3909F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FEFBB8E-B420-4528-9DA3-B44D5116B23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5128592-B2BB-4374-819D-0AC899A0B67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662686-EC9D-42D5-9173-2B4B489C66F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2CDDC47-F04C-4C15-8F1A-4CA6F70E00B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FA34CBE-3F2B-4BC1-9D26-547A0EFBCC2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6D6070D-65C8-464F-A4ED-FC50221AC28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0E4A548-A5BA-421C-9D8A-EE871DD43E8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FF4C9B8-D727-4B74-979E-F2DA9D0CAD8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155297F-DE9D-47AA-B683-0D0CC1CEBA5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5E97FE1-759B-4AEA-85AF-CD81E64B651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2B5EC05-B4AD-4ECC-92BE-D05477E397E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41F493E-BC32-495F-BD51-A1563875D7F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317131F-94BF-48A7-8154-E6D0D9533B4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283A3BE-2EB9-4DEF-9CA1-925418E0793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40DF509-1B70-46FA-8FF7-5867B24E039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3E00218-E36E-400B-A361-A01205CBB17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F058169-7AC6-4729-A30F-3469D89D377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C3A259CC-2C62-449F-870D-D2137AEBBBC5}"/>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C472EFE0-5AFE-4CB5-878A-8396457BA1FC}"/>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38A9C658-3939-48C1-91F5-9CF27EFD6708}"/>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3F84075A-744B-4105-BAC9-3B896FED9A4A}"/>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F0084F2A-9E39-4A70-94A7-008BAA50B4BA}"/>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D36749E2-9D95-4BDC-9DBE-EF86F8D67AFE}"/>
            </a:ext>
          </a:extLst>
        </xdr:cNvPr>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401233C8-0600-45C4-B7D4-EAE95CF9CB2D}"/>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DAD5C1B8-261D-4612-897E-62AE4DCA49B1}"/>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E65C6AD8-FAC9-40D3-B82E-5A17616702B5}"/>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7310D8FE-ABA1-4C22-9AA0-49C655BA6A8B}"/>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39D228C9-D43D-4AAD-BA3C-869AF07FB216}"/>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18D7FD7-BD94-42E4-9C81-7109C50857F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F5CB180-F887-4E59-AA98-A4CE9236FDF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AF2ABC2-F04E-4A78-9A24-22D2CB5098D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B8AD1BB-AA92-4C05-AEAE-D4EEBD1FFBA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3A9B5F0-C582-4680-91B5-A6EC618CDA9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73" name="楕円 72">
          <a:extLst>
            <a:ext uri="{FF2B5EF4-FFF2-40B4-BE49-F238E27FC236}">
              <a16:creationId xmlns:a16="http://schemas.microsoft.com/office/drawing/2014/main" id="{D00B019D-06DE-4994-96DD-79C78E81C980}"/>
            </a:ext>
          </a:extLst>
        </xdr:cNvPr>
        <xdr:cNvSpPr/>
      </xdr:nvSpPr>
      <xdr:spPr>
        <a:xfrm>
          <a:off x="45847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78757</xdr:rowOff>
    </xdr:from>
    <xdr:ext cx="405111" cy="259045"/>
    <xdr:sp macro="" textlink="">
      <xdr:nvSpPr>
        <xdr:cNvPr id="74" name="【道路】&#10;有形固定資産減価償却率該当値テキスト">
          <a:extLst>
            <a:ext uri="{FF2B5EF4-FFF2-40B4-BE49-F238E27FC236}">
              <a16:creationId xmlns:a16="http://schemas.microsoft.com/office/drawing/2014/main" id="{34A16F0B-5DAD-4044-975E-D42CC0FF6DE5}"/>
            </a:ext>
          </a:extLst>
        </xdr:cNvPr>
        <xdr:cNvSpPr txBox="1"/>
      </xdr:nvSpPr>
      <xdr:spPr>
        <a:xfrm>
          <a:off x="4673600"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75" name="楕円 74">
          <a:extLst>
            <a:ext uri="{FF2B5EF4-FFF2-40B4-BE49-F238E27FC236}">
              <a16:creationId xmlns:a16="http://schemas.microsoft.com/office/drawing/2014/main" id="{76BD5FC6-79BC-4BD3-B3E3-D2360E2A6598}"/>
            </a:ext>
          </a:extLst>
        </xdr:cNvPr>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64770</xdr:rowOff>
    </xdr:from>
    <xdr:to>
      <xdr:col>24</xdr:col>
      <xdr:colOff>63500</xdr:colOff>
      <xdr:row>37</xdr:row>
      <xdr:rowOff>106680</xdr:rowOff>
    </xdr:to>
    <xdr:cxnSp macro="">
      <xdr:nvCxnSpPr>
        <xdr:cNvPr id="76" name="直線コネクタ 75">
          <a:extLst>
            <a:ext uri="{FF2B5EF4-FFF2-40B4-BE49-F238E27FC236}">
              <a16:creationId xmlns:a16="http://schemas.microsoft.com/office/drawing/2014/main" id="{D022A0F9-D46C-4E92-92EF-FA562654AFEB}"/>
            </a:ext>
          </a:extLst>
        </xdr:cNvPr>
        <xdr:cNvCxnSpPr/>
      </xdr:nvCxnSpPr>
      <xdr:spPr>
        <a:xfrm>
          <a:off x="3797300" y="64084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166370</xdr:rowOff>
    </xdr:from>
    <xdr:to>
      <xdr:col>15</xdr:col>
      <xdr:colOff>101600</xdr:colOff>
      <xdr:row>37</xdr:row>
      <xdr:rowOff>96520</xdr:rowOff>
    </xdr:to>
    <xdr:sp macro="" textlink="">
      <xdr:nvSpPr>
        <xdr:cNvPr id="77" name="楕円 76">
          <a:extLst>
            <a:ext uri="{FF2B5EF4-FFF2-40B4-BE49-F238E27FC236}">
              <a16:creationId xmlns:a16="http://schemas.microsoft.com/office/drawing/2014/main" id="{02B1185D-497E-4849-B76E-444441837A4F}"/>
            </a:ext>
          </a:extLst>
        </xdr:cNvPr>
        <xdr:cNvSpPr/>
      </xdr:nvSpPr>
      <xdr:spPr>
        <a:xfrm>
          <a:off x="2857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45720</xdr:rowOff>
    </xdr:from>
    <xdr:to>
      <xdr:col>19</xdr:col>
      <xdr:colOff>177800</xdr:colOff>
      <xdr:row>37</xdr:row>
      <xdr:rowOff>64770</xdr:rowOff>
    </xdr:to>
    <xdr:cxnSp macro="">
      <xdr:nvCxnSpPr>
        <xdr:cNvPr id="78" name="直線コネクタ 77">
          <a:extLst>
            <a:ext uri="{FF2B5EF4-FFF2-40B4-BE49-F238E27FC236}">
              <a16:creationId xmlns:a16="http://schemas.microsoft.com/office/drawing/2014/main" id="{BFC539E5-EA25-4B47-8F18-68E1252C5FE1}"/>
            </a:ext>
          </a:extLst>
        </xdr:cNvPr>
        <xdr:cNvCxnSpPr/>
      </xdr:nvCxnSpPr>
      <xdr:spPr>
        <a:xfrm>
          <a:off x="2908300" y="63893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139700</xdr:rowOff>
    </xdr:from>
    <xdr:to>
      <xdr:col>10</xdr:col>
      <xdr:colOff>165100</xdr:colOff>
      <xdr:row>37</xdr:row>
      <xdr:rowOff>69850</xdr:rowOff>
    </xdr:to>
    <xdr:sp macro="" textlink="">
      <xdr:nvSpPr>
        <xdr:cNvPr id="79" name="楕円 78">
          <a:extLst>
            <a:ext uri="{FF2B5EF4-FFF2-40B4-BE49-F238E27FC236}">
              <a16:creationId xmlns:a16="http://schemas.microsoft.com/office/drawing/2014/main" id="{394C988D-8FF5-44AF-99A5-0594BE0477E0}"/>
            </a:ext>
          </a:extLst>
        </xdr:cNvPr>
        <xdr:cNvSpPr/>
      </xdr:nvSpPr>
      <xdr:spPr>
        <a:xfrm>
          <a:off x="196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19050</xdr:rowOff>
    </xdr:from>
    <xdr:to>
      <xdr:col>15</xdr:col>
      <xdr:colOff>50800</xdr:colOff>
      <xdr:row>37</xdr:row>
      <xdr:rowOff>45720</xdr:rowOff>
    </xdr:to>
    <xdr:cxnSp macro="">
      <xdr:nvCxnSpPr>
        <xdr:cNvPr id="80" name="直線コネクタ 79">
          <a:extLst>
            <a:ext uri="{FF2B5EF4-FFF2-40B4-BE49-F238E27FC236}">
              <a16:creationId xmlns:a16="http://schemas.microsoft.com/office/drawing/2014/main" id="{C17C1A9B-37B5-41C4-A0EE-144189DFE077}"/>
            </a:ext>
          </a:extLst>
        </xdr:cNvPr>
        <xdr:cNvCxnSpPr/>
      </xdr:nvCxnSpPr>
      <xdr:spPr>
        <a:xfrm>
          <a:off x="2019300" y="6362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151130</xdr:rowOff>
    </xdr:from>
    <xdr:to>
      <xdr:col>6</xdr:col>
      <xdr:colOff>38100</xdr:colOff>
      <xdr:row>37</xdr:row>
      <xdr:rowOff>81280</xdr:rowOff>
    </xdr:to>
    <xdr:sp macro="" textlink="">
      <xdr:nvSpPr>
        <xdr:cNvPr id="81" name="楕円 80">
          <a:extLst>
            <a:ext uri="{FF2B5EF4-FFF2-40B4-BE49-F238E27FC236}">
              <a16:creationId xmlns:a16="http://schemas.microsoft.com/office/drawing/2014/main" id="{621E4880-1D68-4158-9AB4-0947179715BB}"/>
            </a:ext>
          </a:extLst>
        </xdr:cNvPr>
        <xdr:cNvSpPr/>
      </xdr:nvSpPr>
      <xdr:spPr>
        <a:xfrm>
          <a:off x="1079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19050</xdr:rowOff>
    </xdr:from>
    <xdr:to>
      <xdr:col>10</xdr:col>
      <xdr:colOff>114300</xdr:colOff>
      <xdr:row>37</xdr:row>
      <xdr:rowOff>30480</xdr:rowOff>
    </xdr:to>
    <xdr:cxnSp macro="">
      <xdr:nvCxnSpPr>
        <xdr:cNvPr id="82" name="直線コネクタ 81">
          <a:extLst>
            <a:ext uri="{FF2B5EF4-FFF2-40B4-BE49-F238E27FC236}">
              <a16:creationId xmlns:a16="http://schemas.microsoft.com/office/drawing/2014/main" id="{9E01A575-88BD-4573-A75B-233219E4BE0E}"/>
            </a:ext>
          </a:extLst>
        </xdr:cNvPr>
        <xdr:cNvCxnSpPr/>
      </xdr:nvCxnSpPr>
      <xdr:spPr>
        <a:xfrm flipV="1">
          <a:off x="1130300" y="6362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53F5A35A-435B-43AB-96C6-0D9744F9303B}"/>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0E6D1B64-EB07-4B74-9EB6-C472E918338E}"/>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A643205D-464E-4730-8623-A5894C072BFF}"/>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585D1DF9-AD9B-4910-8F35-E474690262A5}"/>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132097</xdr:rowOff>
    </xdr:from>
    <xdr:ext cx="405111" cy="259045"/>
    <xdr:sp macro="" textlink="">
      <xdr:nvSpPr>
        <xdr:cNvPr id="87" name="n_1mainValue【道路】&#10;有形固定資産減価償却率">
          <a:extLst>
            <a:ext uri="{FF2B5EF4-FFF2-40B4-BE49-F238E27FC236}">
              <a16:creationId xmlns:a16="http://schemas.microsoft.com/office/drawing/2014/main" id="{05BC8EAA-39F5-468F-9AEB-B55E19E285A9}"/>
            </a:ext>
          </a:extLst>
        </xdr:cNvPr>
        <xdr:cNvSpPr txBox="1"/>
      </xdr:nvSpPr>
      <xdr:spPr>
        <a:xfrm>
          <a:off x="3582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113047</xdr:rowOff>
    </xdr:from>
    <xdr:ext cx="405111" cy="259045"/>
    <xdr:sp macro="" textlink="">
      <xdr:nvSpPr>
        <xdr:cNvPr id="88" name="n_2mainValue【道路】&#10;有形固定資産減価償却率">
          <a:extLst>
            <a:ext uri="{FF2B5EF4-FFF2-40B4-BE49-F238E27FC236}">
              <a16:creationId xmlns:a16="http://schemas.microsoft.com/office/drawing/2014/main" id="{54163A08-C543-44A9-90D4-F17728849531}"/>
            </a:ext>
          </a:extLst>
        </xdr:cNvPr>
        <xdr:cNvSpPr txBox="1"/>
      </xdr:nvSpPr>
      <xdr:spPr>
        <a:xfrm>
          <a:off x="2705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9" name="n_3mainValue【道路】&#10;有形固定資産減価償却率">
          <a:extLst>
            <a:ext uri="{FF2B5EF4-FFF2-40B4-BE49-F238E27FC236}">
              <a16:creationId xmlns:a16="http://schemas.microsoft.com/office/drawing/2014/main" id="{41C1BFC8-29F7-4AC1-9E27-728434640B77}"/>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90" name="n_4mainValue【道路】&#10;有形固定資産減価償却率">
          <a:extLst>
            <a:ext uri="{FF2B5EF4-FFF2-40B4-BE49-F238E27FC236}">
              <a16:creationId xmlns:a16="http://schemas.microsoft.com/office/drawing/2014/main" id="{5E3D12D1-A330-4549-AF52-C66FB2A9A95B}"/>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3655941-967B-48B2-BB2F-1CD5E968FBB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E23DDB5-5705-47F6-9556-B1FA26E679B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B92410A-A7AF-4174-A118-114BB6F3B73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890CFE2-2E2E-4BC3-B574-3EAAE7A6960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CA7C59C-E569-45AD-B419-06B31454FF7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33B6A0A-121F-462C-8C94-44981BECE3D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886DA5D-9113-4C3E-ADA9-5A311BB3F7A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DD17A6E-4FAB-45A1-81DE-33FD82AA28C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997FC50-511A-4CA6-9E5E-3B43F26F925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D1D4C5B-03F4-4EB9-806A-7FDDF562B7C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FE1F0719-10FE-48B6-B56E-7887D2A46F7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1561C7B5-DBD3-4023-88B8-8A45F8B7439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3666055D-C5D2-4CB9-BFDA-0C88DD9426A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BC43FB63-73EE-465B-995B-D25D05F7E0E1}"/>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C9677392-15D8-42E8-B4B0-3822E568E2F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4AA56C4-D36E-4649-81B0-C140DBE2C74D}"/>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DA08216-C895-45A9-B775-9F7574A9642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FDF66EBD-FEC2-4A8D-8B62-0A9738819C0B}"/>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AA829E5D-2011-4538-A856-6D6A036DFBB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882D35D7-29B0-4203-9C33-BB86A2D58027}"/>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1CF8ED2E-EF6E-440A-AFDB-75F7BDFB9A7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E674EEB8-810C-4D49-AC64-BE00F701949F}"/>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29EDBAB9-4F6C-4E84-9423-ADB29206CFC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EA194F53-F0AE-4A63-B683-3C65828D3A2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3BE47F99-2068-4BEC-9CCA-2F75FBA808C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EA21724C-EB20-40A4-8183-6E6D8C4D1042}"/>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8AC13652-7DF8-429F-B250-8AE4E314DA14}"/>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3544279E-86DD-4C58-85EF-2A2E40AE3724}"/>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B9DF03E4-CCD4-4422-BA0F-901FE5022C2D}"/>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658A74BD-AE63-42D4-9EEC-E7BF99D4686E}"/>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53355261-1668-4E9C-8A99-65575D1F1E94}"/>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FECCD8C1-C7FF-4AC0-8AE5-350CE71F142D}"/>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FB6BC550-2A3E-411F-ADC8-6E71A54EAD26}"/>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CEB8B623-3463-42D1-92CE-3E2C47CB7EEF}"/>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7A7B8CAD-930D-4829-A463-704EB187F2CF}"/>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DC53AF49-26FC-48CC-BE42-97EDCB5DB155}"/>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E6DAB42-EADD-4655-A64D-830C93BEF53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0A17211-DEFD-47EA-BF79-1434FB82A7C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A8F4894-7468-49C7-A26F-7A3675A9EAE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7A9A1A6-EAE5-4854-BD63-BA10D63317C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353E684-401B-49AD-B64E-F768D43E956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44407</xdr:rowOff>
    </xdr:from>
    <xdr:to>
      <xdr:col>55</xdr:col>
      <xdr:colOff>50800</xdr:colOff>
      <xdr:row>40</xdr:row>
      <xdr:rowOff>146007</xdr:rowOff>
    </xdr:to>
    <xdr:sp macro="" textlink="">
      <xdr:nvSpPr>
        <xdr:cNvPr id="132" name="楕円 131">
          <a:extLst>
            <a:ext uri="{FF2B5EF4-FFF2-40B4-BE49-F238E27FC236}">
              <a16:creationId xmlns:a16="http://schemas.microsoft.com/office/drawing/2014/main" id="{12F82B15-05EF-4476-9898-FB8F5DCC6B96}"/>
            </a:ext>
          </a:extLst>
        </xdr:cNvPr>
        <xdr:cNvSpPr/>
      </xdr:nvSpPr>
      <xdr:spPr>
        <a:xfrm>
          <a:off x="10426700" y="690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22834</xdr:rowOff>
    </xdr:from>
    <xdr:ext cx="534377" cy="259045"/>
    <xdr:sp macro="" textlink="">
      <xdr:nvSpPr>
        <xdr:cNvPr id="133" name="【道路】&#10;一人当たり延長該当値テキスト">
          <a:extLst>
            <a:ext uri="{FF2B5EF4-FFF2-40B4-BE49-F238E27FC236}">
              <a16:creationId xmlns:a16="http://schemas.microsoft.com/office/drawing/2014/main" id="{D58DDA86-63AC-4559-96EC-FAE824A9DD8F}"/>
            </a:ext>
          </a:extLst>
        </xdr:cNvPr>
        <xdr:cNvSpPr txBox="1"/>
      </xdr:nvSpPr>
      <xdr:spPr>
        <a:xfrm>
          <a:off x="10515600" y="688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49288</xdr:rowOff>
    </xdr:from>
    <xdr:to>
      <xdr:col>50</xdr:col>
      <xdr:colOff>165100</xdr:colOff>
      <xdr:row>40</xdr:row>
      <xdr:rowOff>150888</xdr:rowOff>
    </xdr:to>
    <xdr:sp macro="" textlink="">
      <xdr:nvSpPr>
        <xdr:cNvPr id="134" name="楕円 133">
          <a:extLst>
            <a:ext uri="{FF2B5EF4-FFF2-40B4-BE49-F238E27FC236}">
              <a16:creationId xmlns:a16="http://schemas.microsoft.com/office/drawing/2014/main" id="{CC0FB724-34DB-4612-AE7A-25822202740C}"/>
            </a:ext>
          </a:extLst>
        </xdr:cNvPr>
        <xdr:cNvSpPr/>
      </xdr:nvSpPr>
      <xdr:spPr>
        <a:xfrm>
          <a:off x="9588500" y="69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95207</xdr:rowOff>
    </xdr:from>
    <xdr:to>
      <xdr:col>55</xdr:col>
      <xdr:colOff>0</xdr:colOff>
      <xdr:row>40</xdr:row>
      <xdr:rowOff>100088</xdr:rowOff>
    </xdr:to>
    <xdr:cxnSp macro="">
      <xdr:nvCxnSpPr>
        <xdr:cNvPr id="135" name="直線コネクタ 134">
          <a:extLst>
            <a:ext uri="{FF2B5EF4-FFF2-40B4-BE49-F238E27FC236}">
              <a16:creationId xmlns:a16="http://schemas.microsoft.com/office/drawing/2014/main" id="{13C21E66-4FF1-4929-9B1C-B62F3FEAEB0E}"/>
            </a:ext>
          </a:extLst>
        </xdr:cNvPr>
        <xdr:cNvCxnSpPr/>
      </xdr:nvCxnSpPr>
      <xdr:spPr>
        <a:xfrm flipV="1">
          <a:off x="9639300" y="6953207"/>
          <a:ext cx="838200" cy="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36" name="楕円 135">
          <a:extLst>
            <a:ext uri="{FF2B5EF4-FFF2-40B4-BE49-F238E27FC236}">
              <a16:creationId xmlns:a16="http://schemas.microsoft.com/office/drawing/2014/main" id="{935C898C-743F-4A21-94FD-FC00CD51EC3A}"/>
            </a:ext>
          </a:extLst>
        </xdr:cNvPr>
        <xdr:cNvSpPr/>
      </xdr:nvSpPr>
      <xdr:spPr>
        <a:xfrm>
          <a:off x="8699500" y="691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100088</xdr:rowOff>
    </xdr:from>
    <xdr:to>
      <xdr:col>50</xdr:col>
      <xdr:colOff>114300</xdr:colOff>
      <xdr:row>40</xdr:row>
      <xdr:rowOff>104889</xdr:rowOff>
    </xdr:to>
    <xdr:cxnSp macro="">
      <xdr:nvCxnSpPr>
        <xdr:cNvPr id="137" name="直線コネクタ 136">
          <a:extLst>
            <a:ext uri="{FF2B5EF4-FFF2-40B4-BE49-F238E27FC236}">
              <a16:creationId xmlns:a16="http://schemas.microsoft.com/office/drawing/2014/main" id="{20E1E26F-CACD-4725-BBFA-7B68D50E1BFA}"/>
            </a:ext>
          </a:extLst>
        </xdr:cNvPr>
        <xdr:cNvCxnSpPr/>
      </xdr:nvCxnSpPr>
      <xdr:spPr>
        <a:xfrm flipV="1">
          <a:off x="8750300" y="6958088"/>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57518</xdr:rowOff>
    </xdr:from>
    <xdr:to>
      <xdr:col>41</xdr:col>
      <xdr:colOff>101600</xdr:colOff>
      <xdr:row>40</xdr:row>
      <xdr:rowOff>159118</xdr:rowOff>
    </xdr:to>
    <xdr:sp macro="" textlink="">
      <xdr:nvSpPr>
        <xdr:cNvPr id="138" name="楕円 137">
          <a:extLst>
            <a:ext uri="{FF2B5EF4-FFF2-40B4-BE49-F238E27FC236}">
              <a16:creationId xmlns:a16="http://schemas.microsoft.com/office/drawing/2014/main" id="{EB9D81F3-A168-4E39-8290-DB95F480C7F9}"/>
            </a:ext>
          </a:extLst>
        </xdr:cNvPr>
        <xdr:cNvSpPr/>
      </xdr:nvSpPr>
      <xdr:spPr>
        <a:xfrm>
          <a:off x="7810500" y="691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104889</xdr:rowOff>
    </xdr:from>
    <xdr:to>
      <xdr:col>45</xdr:col>
      <xdr:colOff>177800</xdr:colOff>
      <xdr:row>40</xdr:row>
      <xdr:rowOff>108318</xdr:rowOff>
    </xdr:to>
    <xdr:cxnSp macro="">
      <xdr:nvCxnSpPr>
        <xdr:cNvPr id="139" name="直線コネクタ 138">
          <a:extLst>
            <a:ext uri="{FF2B5EF4-FFF2-40B4-BE49-F238E27FC236}">
              <a16:creationId xmlns:a16="http://schemas.microsoft.com/office/drawing/2014/main" id="{D3A71028-07CF-4E54-ADF2-654B397E511A}"/>
            </a:ext>
          </a:extLst>
        </xdr:cNvPr>
        <xdr:cNvCxnSpPr/>
      </xdr:nvCxnSpPr>
      <xdr:spPr>
        <a:xfrm flipV="1">
          <a:off x="7861300" y="696288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60751</xdr:rowOff>
    </xdr:from>
    <xdr:to>
      <xdr:col>36</xdr:col>
      <xdr:colOff>165100</xdr:colOff>
      <xdr:row>40</xdr:row>
      <xdr:rowOff>162351</xdr:rowOff>
    </xdr:to>
    <xdr:sp macro="" textlink="">
      <xdr:nvSpPr>
        <xdr:cNvPr id="140" name="楕円 139">
          <a:extLst>
            <a:ext uri="{FF2B5EF4-FFF2-40B4-BE49-F238E27FC236}">
              <a16:creationId xmlns:a16="http://schemas.microsoft.com/office/drawing/2014/main" id="{9A2FD8F8-E9B3-46C0-8815-689090A74768}"/>
            </a:ext>
          </a:extLst>
        </xdr:cNvPr>
        <xdr:cNvSpPr/>
      </xdr:nvSpPr>
      <xdr:spPr>
        <a:xfrm>
          <a:off x="6921500" y="69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108318</xdr:rowOff>
    </xdr:from>
    <xdr:to>
      <xdr:col>41</xdr:col>
      <xdr:colOff>50800</xdr:colOff>
      <xdr:row>40</xdr:row>
      <xdr:rowOff>111551</xdr:rowOff>
    </xdr:to>
    <xdr:cxnSp macro="">
      <xdr:nvCxnSpPr>
        <xdr:cNvPr id="141" name="直線コネクタ 140">
          <a:extLst>
            <a:ext uri="{FF2B5EF4-FFF2-40B4-BE49-F238E27FC236}">
              <a16:creationId xmlns:a16="http://schemas.microsoft.com/office/drawing/2014/main" id="{65233C0B-84A9-4616-9DD7-77902A63D56F}"/>
            </a:ext>
          </a:extLst>
        </xdr:cNvPr>
        <xdr:cNvCxnSpPr/>
      </xdr:nvCxnSpPr>
      <xdr:spPr>
        <a:xfrm flipV="1">
          <a:off x="6972300" y="6966318"/>
          <a:ext cx="8890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1956DDB5-6C0B-43DC-AB1E-40DD59568ADC}"/>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CF0946FE-FBE2-4F06-89C0-970E194E608E}"/>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F40A7E7F-559A-4BC8-96AB-5E05F194AC17}"/>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F5F81072-F7F5-4919-B111-2391A77D7E6A}"/>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142015</xdr:rowOff>
    </xdr:from>
    <xdr:ext cx="534377" cy="259045"/>
    <xdr:sp macro="" textlink="">
      <xdr:nvSpPr>
        <xdr:cNvPr id="146" name="n_1mainValue【道路】&#10;一人当たり延長">
          <a:extLst>
            <a:ext uri="{FF2B5EF4-FFF2-40B4-BE49-F238E27FC236}">
              <a16:creationId xmlns:a16="http://schemas.microsoft.com/office/drawing/2014/main" id="{28574AB0-467F-4EAD-917A-065A8E8A7499}"/>
            </a:ext>
          </a:extLst>
        </xdr:cNvPr>
        <xdr:cNvSpPr txBox="1"/>
      </xdr:nvSpPr>
      <xdr:spPr>
        <a:xfrm>
          <a:off x="9359411" y="700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146816</xdr:rowOff>
    </xdr:from>
    <xdr:ext cx="534377" cy="259045"/>
    <xdr:sp macro="" textlink="">
      <xdr:nvSpPr>
        <xdr:cNvPr id="147" name="n_2mainValue【道路】&#10;一人当たり延長">
          <a:extLst>
            <a:ext uri="{FF2B5EF4-FFF2-40B4-BE49-F238E27FC236}">
              <a16:creationId xmlns:a16="http://schemas.microsoft.com/office/drawing/2014/main" id="{F05D1F95-388F-4E12-9B67-5317418BB7A6}"/>
            </a:ext>
          </a:extLst>
        </xdr:cNvPr>
        <xdr:cNvSpPr txBox="1"/>
      </xdr:nvSpPr>
      <xdr:spPr>
        <a:xfrm>
          <a:off x="8483111" y="700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150245</xdr:rowOff>
    </xdr:from>
    <xdr:ext cx="534377" cy="259045"/>
    <xdr:sp macro="" textlink="">
      <xdr:nvSpPr>
        <xdr:cNvPr id="148" name="n_3mainValue【道路】&#10;一人当たり延長">
          <a:extLst>
            <a:ext uri="{FF2B5EF4-FFF2-40B4-BE49-F238E27FC236}">
              <a16:creationId xmlns:a16="http://schemas.microsoft.com/office/drawing/2014/main" id="{D0755BEE-4451-4C07-A3ED-E5FD51B284E0}"/>
            </a:ext>
          </a:extLst>
        </xdr:cNvPr>
        <xdr:cNvSpPr txBox="1"/>
      </xdr:nvSpPr>
      <xdr:spPr>
        <a:xfrm>
          <a:off x="7594111" y="700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153478</xdr:rowOff>
    </xdr:from>
    <xdr:ext cx="534377" cy="259045"/>
    <xdr:sp macro="" textlink="">
      <xdr:nvSpPr>
        <xdr:cNvPr id="149" name="n_4mainValue【道路】&#10;一人当たり延長">
          <a:extLst>
            <a:ext uri="{FF2B5EF4-FFF2-40B4-BE49-F238E27FC236}">
              <a16:creationId xmlns:a16="http://schemas.microsoft.com/office/drawing/2014/main" id="{E300D487-0A69-4630-9BAA-6FA0D10B0175}"/>
            </a:ext>
          </a:extLst>
        </xdr:cNvPr>
        <xdr:cNvSpPr txBox="1"/>
      </xdr:nvSpPr>
      <xdr:spPr>
        <a:xfrm>
          <a:off x="6705111" y="70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AAC83E79-4E46-4B9C-B847-C6289529D0D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C9AB3F7F-8CE8-4CF8-AEAA-F901FB583B9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2AC651FF-0750-40E8-A234-B90D14D9D05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2E7FAC50-2BE9-419D-96EC-EEFEBA4CFB2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24A66FC2-C882-447D-85AE-B641D3F3040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7A6A3A05-2E13-4AD6-A37B-602DD865080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8954C85D-0E16-48B6-8F16-016978F935C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B218064-15BB-4789-8665-5E742E4DC27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E02FAB0B-84E3-4CAA-B883-2EF1B6BA6F8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7D2A4C97-952A-4F46-9856-3AC4C16717B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896494E0-2E9D-427B-8F92-FA35B4E942C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4C660E00-E04B-48FA-B344-D8275C42BA1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119CA2B7-8DC5-4984-AEE9-E9F896087BA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18122B42-D33F-427A-940D-A40A790BE3F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1C8F2694-CD66-425C-8872-6102A8CED60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C1364028-5A33-473A-B9DB-CA28526AF91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E41CDC3-4538-4C36-A065-A7F90F893D2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C58E17E8-DEE4-4F0D-BC23-8A7F645ADE5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A25782EB-8057-4D52-918F-A7814972A3F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A1C74172-9B23-40F1-B438-5F2A3BC2773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A298FA2C-7639-4F5E-BE6F-95223E66CC2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5D51C321-6BC0-4D00-A270-C2EAB417F61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53BE9C1C-5E7E-4E73-B4C4-4BEB1D9E8B4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EEFFFD75-2A6F-4AB3-AA63-3C7936B4A68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2BF7064D-F508-48C2-8D84-070E9C0FC92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66AEDF6C-439C-4C7D-B3A5-AC4E3DF4E94B}"/>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D3FF33DA-DE8D-4F53-ACE9-D563B4595248}"/>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B1F9DF3C-AD1F-41B7-91B1-88501596F700}"/>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827F398A-2CD5-4F80-9CDB-926529F07689}"/>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2DBE918C-67C3-4C0D-8AEC-5CE16FBF8C93}"/>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F9269856-F886-4F07-9FC8-D3C583031D19}"/>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B38F5053-9E16-4200-ADEF-6065850C54B7}"/>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C087754F-105D-4C6B-946F-5A8D684BA38B}"/>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66277AA2-A767-435A-9165-1C64E3034454}"/>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1C1076C2-F381-4FF3-8D03-A28916E345AB}"/>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FEC6C628-D356-498E-A901-FC5043BB637E}"/>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8583D44-9DD2-4056-AFAD-8FEED8C86EB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8155557-0944-4528-B8B9-4F3D825B04C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9D881C7-9FAA-4F71-9A6C-1428BFDD85A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87E7DCE-9ECC-4A67-AF3C-CB3D8F328B6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7D1C6425-E4DE-485B-8972-F03F55FA932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63500</xdr:rowOff>
    </xdr:from>
    <xdr:to>
      <xdr:col>24</xdr:col>
      <xdr:colOff>114300</xdr:colOff>
      <xdr:row>61</xdr:row>
      <xdr:rowOff>165100</xdr:rowOff>
    </xdr:to>
    <xdr:sp macro="" textlink="">
      <xdr:nvSpPr>
        <xdr:cNvPr id="191" name="楕円 190">
          <a:extLst>
            <a:ext uri="{FF2B5EF4-FFF2-40B4-BE49-F238E27FC236}">
              <a16:creationId xmlns:a16="http://schemas.microsoft.com/office/drawing/2014/main" id="{E3582A53-E4EE-487D-9DD1-B5F86747005A}"/>
            </a:ext>
          </a:extLst>
        </xdr:cNvPr>
        <xdr:cNvSpPr/>
      </xdr:nvSpPr>
      <xdr:spPr>
        <a:xfrm>
          <a:off x="4584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41927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A5E7D667-7ABA-4894-A9BF-76CC70A875A8}"/>
            </a:ext>
          </a:extLst>
        </xdr:cNvPr>
        <xdr:cNvSpPr txBox="1"/>
      </xdr:nvSpPr>
      <xdr:spPr>
        <a:xfrm>
          <a:off x="4673600"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35741</xdr:rowOff>
    </xdr:from>
    <xdr:to>
      <xdr:col>20</xdr:col>
      <xdr:colOff>38100</xdr:colOff>
      <xdr:row>61</xdr:row>
      <xdr:rowOff>137341</xdr:rowOff>
    </xdr:to>
    <xdr:sp macro="" textlink="">
      <xdr:nvSpPr>
        <xdr:cNvPr id="193" name="楕円 192">
          <a:extLst>
            <a:ext uri="{FF2B5EF4-FFF2-40B4-BE49-F238E27FC236}">
              <a16:creationId xmlns:a16="http://schemas.microsoft.com/office/drawing/2014/main" id="{7293874F-7F1C-4B60-8DF8-35D8333A6189}"/>
            </a:ext>
          </a:extLst>
        </xdr:cNvPr>
        <xdr:cNvSpPr/>
      </xdr:nvSpPr>
      <xdr:spPr>
        <a:xfrm>
          <a:off x="3746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86541</xdr:rowOff>
    </xdr:from>
    <xdr:to>
      <xdr:col>24</xdr:col>
      <xdr:colOff>63500</xdr:colOff>
      <xdr:row>61</xdr:row>
      <xdr:rowOff>114300</xdr:rowOff>
    </xdr:to>
    <xdr:cxnSp macro="">
      <xdr:nvCxnSpPr>
        <xdr:cNvPr id="194" name="直線コネクタ 193">
          <a:extLst>
            <a:ext uri="{FF2B5EF4-FFF2-40B4-BE49-F238E27FC236}">
              <a16:creationId xmlns:a16="http://schemas.microsoft.com/office/drawing/2014/main" id="{91515B6F-7C2A-41B4-9658-4AE8AC914E3B}"/>
            </a:ext>
          </a:extLst>
        </xdr:cNvPr>
        <xdr:cNvCxnSpPr/>
      </xdr:nvCxnSpPr>
      <xdr:spPr>
        <a:xfrm>
          <a:off x="3797300" y="1054499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11249</xdr:rowOff>
    </xdr:from>
    <xdr:to>
      <xdr:col>15</xdr:col>
      <xdr:colOff>101600</xdr:colOff>
      <xdr:row>61</xdr:row>
      <xdr:rowOff>112849</xdr:rowOff>
    </xdr:to>
    <xdr:sp macro="" textlink="">
      <xdr:nvSpPr>
        <xdr:cNvPr id="195" name="楕円 194">
          <a:extLst>
            <a:ext uri="{FF2B5EF4-FFF2-40B4-BE49-F238E27FC236}">
              <a16:creationId xmlns:a16="http://schemas.microsoft.com/office/drawing/2014/main" id="{2B0B32BC-0B04-4F9C-B1CE-7C4D0D0EEA34}"/>
            </a:ext>
          </a:extLst>
        </xdr:cNvPr>
        <xdr:cNvSpPr/>
      </xdr:nvSpPr>
      <xdr:spPr>
        <a:xfrm>
          <a:off x="2857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62049</xdr:rowOff>
    </xdr:from>
    <xdr:to>
      <xdr:col>19</xdr:col>
      <xdr:colOff>177800</xdr:colOff>
      <xdr:row>61</xdr:row>
      <xdr:rowOff>86541</xdr:rowOff>
    </xdr:to>
    <xdr:cxnSp macro="">
      <xdr:nvCxnSpPr>
        <xdr:cNvPr id="196" name="直線コネクタ 195">
          <a:extLst>
            <a:ext uri="{FF2B5EF4-FFF2-40B4-BE49-F238E27FC236}">
              <a16:creationId xmlns:a16="http://schemas.microsoft.com/office/drawing/2014/main" id="{23D3896F-72CC-4913-9474-52567D757A60}"/>
            </a:ext>
          </a:extLst>
        </xdr:cNvPr>
        <xdr:cNvCxnSpPr/>
      </xdr:nvCxnSpPr>
      <xdr:spPr>
        <a:xfrm>
          <a:off x="2908300" y="1052049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158206</xdr:rowOff>
    </xdr:from>
    <xdr:to>
      <xdr:col>10</xdr:col>
      <xdr:colOff>165100</xdr:colOff>
      <xdr:row>61</xdr:row>
      <xdr:rowOff>88356</xdr:rowOff>
    </xdr:to>
    <xdr:sp macro="" textlink="">
      <xdr:nvSpPr>
        <xdr:cNvPr id="197" name="楕円 196">
          <a:extLst>
            <a:ext uri="{FF2B5EF4-FFF2-40B4-BE49-F238E27FC236}">
              <a16:creationId xmlns:a16="http://schemas.microsoft.com/office/drawing/2014/main" id="{F02C7F18-31EE-4EE0-895C-4EC37FCFEAB1}"/>
            </a:ext>
          </a:extLst>
        </xdr:cNvPr>
        <xdr:cNvSpPr/>
      </xdr:nvSpPr>
      <xdr:spPr>
        <a:xfrm>
          <a:off x="1968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37556</xdr:rowOff>
    </xdr:from>
    <xdr:to>
      <xdr:col>15</xdr:col>
      <xdr:colOff>50800</xdr:colOff>
      <xdr:row>61</xdr:row>
      <xdr:rowOff>62049</xdr:rowOff>
    </xdr:to>
    <xdr:cxnSp macro="">
      <xdr:nvCxnSpPr>
        <xdr:cNvPr id="198" name="直線コネクタ 197">
          <a:extLst>
            <a:ext uri="{FF2B5EF4-FFF2-40B4-BE49-F238E27FC236}">
              <a16:creationId xmlns:a16="http://schemas.microsoft.com/office/drawing/2014/main" id="{E078824C-FF84-4CE5-8985-E4F6016F8556}"/>
            </a:ext>
          </a:extLst>
        </xdr:cNvPr>
        <xdr:cNvCxnSpPr/>
      </xdr:nvCxnSpPr>
      <xdr:spPr>
        <a:xfrm>
          <a:off x="2019300" y="1049600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130447</xdr:rowOff>
    </xdr:from>
    <xdr:to>
      <xdr:col>6</xdr:col>
      <xdr:colOff>38100</xdr:colOff>
      <xdr:row>61</xdr:row>
      <xdr:rowOff>60597</xdr:rowOff>
    </xdr:to>
    <xdr:sp macro="" textlink="">
      <xdr:nvSpPr>
        <xdr:cNvPr id="199" name="楕円 198">
          <a:extLst>
            <a:ext uri="{FF2B5EF4-FFF2-40B4-BE49-F238E27FC236}">
              <a16:creationId xmlns:a16="http://schemas.microsoft.com/office/drawing/2014/main" id="{1AEC9EF3-2DA6-4E38-AE9D-410E25971212}"/>
            </a:ext>
          </a:extLst>
        </xdr:cNvPr>
        <xdr:cNvSpPr/>
      </xdr:nvSpPr>
      <xdr:spPr>
        <a:xfrm>
          <a:off x="1079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9797</xdr:rowOff>
    </xdr:from>
    <xdr:to>
      <xdr:col>10</xdr:col>
      <xdr:colOff>114300</xdr:colOff>
      <xdr:row>61</xdr:row>
      <xdr:rowOff>37556</xdr:rowOff>
    </xdr:to>
    <xdr:cxnSp macro="">
      <xdr:nvCxnSpPr>
        <xdr:cNvPr id="200" name="直線コネクタ 199">
          <a:extLst>
            <a:ext uri="{FF2B5EF4-FFF2-40B4-BE49-F238E27FC236}">
              <a16:creationId xmlns:a16="http://schemas.microsoft.com/office/drawing/2014/main" id="{56C4C9BA-70AC-4EE3-858F-23CBE72120E6}"/>
            </a:ext>
          </a:extLst>
        </xdr:cNvPr>
        <xdr:cNvCxnSpPr/>
      </xdr:nvCxnSpPr>
      <xdr:spPr>
        <a:xfrm>
          <a:off x="1130300" y="1046824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B2F2A1DE-8175-4987-8F08-2C625089F9F2}"/>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3F75940E-0B81-487C-A319-FC3D54906954}"/>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CA347405-03E7-42FD-A36D-F3FF8139F251}"/>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A481A70C-A688-4C34-B3AC-4D75CF135415}"/>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128468</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7C577837-B685-4627-9FA2-7368F28C2474}"/>
            </a:ext>
          </a:extLst>
        </xdr:cNvPr>
        <xdr:cNvSpPr txBox="1"/>
      </xdr:nvSpPr>
      <xdr:spPr>
        <a:xfrm>
          <a:off x="35820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103976</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6E078C32-B2E7-471B-A0FB-B45C0E4DA070}"/>
            </a:ext>
          </a:extLst>
        </xdr:cNvPr>
        <xdr:cNvSpPr txBox="1"/>
      </xdr:nvSpPr>
      <xdr:spPr>
        <a:xfrm>
          <a:off x="27057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79483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67B80926-AA9D-4C0B-9FA0-CC77A1E6F45F}"/>
            </a:ext>
          </a:extLst>
        </xdr:cNvPr>
        <xdr:cNvSpPr txBox="1"/>
      </xdr:nvSpPr>
      <xdr:spPr>
        <a:xfrm>
          <a:off x="1816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5C17DF24-D19C-4980-9602-9CD6F3084DE3}"/>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60F92838-6A5C-4622-BA52-1702BB41EBB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DB91CD66-5F51-4DD7-8A17-207A95C8A98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9D9820A4-DB7F-41BD-B8EA-3E2C32D1853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6B53AA61-0F5C-4538-B88B-00321833ACC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8FB19267-15F0-4D83-B4C5-645016C002B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11863A86-3954-4B04-90EC-311667D6961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840E2EBD-34EB-4BCE-9157-750957579AB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ACC3FDA7-C15D-4E50-9EA1-42BF47E393B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92A9AF6-3315-4628-91CE-2CF81FD7F19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2CDA8F9E-F2F4-402E-BA72-2F526A1B7BB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1ABA728F-747C-431C-B6AE-437D8E55225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10FD9B7F-E34D-476D-A347-96A962143B3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94C7F501-AC04-48B0-A479-7F2073C6C05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4545C74A-D314-49F6-A6BD-4F0B7C73BF39}"/>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9EDB8D05-9B51-41E6-91DF-C8B893A3D3A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9A1A3D4F-8919-4465-BDC0-7B84F993721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92C800FA-74C9-4D53-A993-840AEB5A508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BB27B792-6C67-41C5-A16F-F6380C6D40F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ACE2626E-7400-42E0-AC35-18B2E62F22C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E9B3E89F-7F4F-4D72-B448-1641164CA62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B6A41743-D151-4F2A-927D-A5040DA3796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BB39AFB2-7D53-4227-B220-676B2F60D01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F084DF30-24F2-494F-AB44-A0CB6EF7162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BB7C28CB-5208-4975-AA0A-1856AAAE0AC8}"/>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6BEEED00-800C-4609-A680-2AB9166B7F37}"/>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524F8304-6B64-4B98-A8F2-C21058E160E7}"/>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4D330733-9BB9-4ECD-9FFE-AE7BC49F1E15}"/>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94395864-7354-4494-A4BB-C35DB973649E}"/>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2D83998E-DFAB-414E-82F7-5892780BB04A}"/>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5BBBE4DA-2E16-4E04-8095-27FC99822DFE}"/>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B75706BE-91CC-4178-AC34-D0C00572E286}"/>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C0E75164-BABA-4537-B48B-45A11B623E75}"/>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D10B0ABE-6055-4168-AB4A-A048FC0B68BE}"/>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652D817F-47EB-4EAB-A2F1-DDDBCF446D15}"/>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02554A0-D2F6-48FB-BF49-30C0A7B8234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AD2AB25-94C9-4457-A160-3D906E166D8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268B7D4-DE87-43A7-882A-5AD4C8A7EF1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E0F770F-A32F-49F9-BFD8-AA557EA2096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939B2B1-ACFF-4364-8801-B47F2A22859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35545</xdr:rowOff>
    </xdr:from>
    <xdr:to>
      <xdr:col>55</xdr:col>
      <xdr:colOff>50800</xdr:colOff>
      <xdr:row>63</xdr:row>
      <xdr:rowOff>137145</xdr:rowOff>
    </xdr:to>
    <xdr:sp macro="" textlink="">
      <xdr:nvSpPr>
        <xdr:cNvPr id="248" name="楕円 247">
          <a:extLst>
            <a:ext uri="{FF2B5EF4-FFF2-40B4-BE49-F238E27FC236}">
              <a16:creationId xmlns:a16="http://schemas.microsoft.com/office/drawing/2014/main" id="{992D1E94-C376-4081-B5A6-AEC46C175511}"/>
            </a:ext>
          </a:extLst>
        </xdr:cNvPr>
        <xdr:cNvSpPr/>
      </xdr:nvSpPr>
      <xdr:spPr>
        <a:xfrm>
          <a:off x="10426700" y="1083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13972</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B5D3FE8B-6D69-420E-80BC-5CC94C3B4134}"/>
            </a:ext>
          </a:extLst>
        </xdr:cNvPr>
        <xdr:cNvSpPr txBox="1"/>
      </xdr:nvSpPr>
      <xdr:spPr>
        <a:xfrm>
          <a:off x="10515600" y="1081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37025</xdr:rowOff>
    </xdr:from>
    <xdr:to>
      <xdr:col>50</xdr:col>
      <xdr:colOff>165100</xdr:colOff>
      <xdr:row>63</xdr:row>
      <xdr:rowOff>138625</xdr:rowOff>
    </xdr:to>
    <xdr:sp macro="" textlink="">
      <xdr:nvSpPr>
        <xdr:cNvPr id="250" name="楕円 249">
          <a:extLst>
            <a:ext uri="{FF2B5EF4-FFF2-40B4-BE49-F238E27FC236}">
              <a16:creationId xmlns:a16="http://schemas.microsoft.com/office/drawing/2014/main" id="{4B9993B4-9C90-4FE9-9309-4D2158E044F9}"/>
            </a:ext>
          </a:extLst>
        </xdr:cNvPr>
        <xdr:cNvSpPr/>
      </xdr:nvSpPr>
      <xdr:spPr>
        <a:xfrm>
          <a:off x="9588500" y="108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86345</xdr:rowOff>
    </xdr:from>
    <xdr:to>
      <xdr:col>55</xdr:col>
      <xdr:colOff>0</xdr:colOff>
      <xdr:row>63</xdr:row>
      <xdr:rowOff>87825</xdr:rowOff>
    </xdr:to>
    <xdr:cxnSp macro="">
      <xdr:nvCxnSpPr>
        <xdr:cNvPr id="251" name="直線コネクタ 250">
          <a:extLst>
            <a:ext uri="{FF2B5EF4-FFF2-40B4-BE49-F238E27FC236}">
              <a16:creationId xmlns:a16="http://schemas.microsoft.com/office/drawing/2014/main" id="{956BC01C-7D7D-45F8-A83D-946272E33F86}"/>
            </a:ext>
          </a:extLst>
        </xdr:cNvPr>
        <xdr:cNvCxnSpPr/>
      </xdr:nvCxnSpPr>
      <xdr:spPr>
        <a:xfrm flipV="1">
          <a:off x="9639300" y="10887695"/>
          <a:ext cx="838200" cy="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39513</xdr:rowOff>
    </xdr:from>
    <xdr:to>
      <xdr:col>46</xdr:col>
      <xdr:colOff>38100</xdr:colOff>
      <xdr:row>63</xdr:row>
      <xdr:rowOff>141113</xdr:rowOff>
    </xdr:to>
    <xdr:sp macro="" textlink="">
      <xdr:nvSpPr>
        <xdr:cNvPr id="252" name="楕円 251">
          <a:extLst>
            <a:ext uri="{FF2B5EF4-FFF2-40B4-BE49-F238E27FC236}">
              <a16:creationId xmlns:a16="http://schemas.microsoft.com/office/drawing/2014/main" id="{3213EE59-52D5-46D2-9256-DB1392FB1E6C}"/>
            </a:ext>
          </a:extLst>
        </xdr:cNvPr>
        <xdr:cNvSpPr/>
      </xdr:nvSpPr>
      <xdr:spPr>
        <a:xfrm>
          <a:off x="8699500" y="1084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87825</xdr:rowOff>
    </xdr:from>
    <xdr:to>
      <xdr:col>50</xdr:col>
      <xdr:colOff>114300</xdr:colOff>
      <xdr:row>63</xdr:row>
      <xdr:rowOff>90313</xdr:rowOff>
    </xdr:to>
    <xdr:cxnSp macro="">
      <xdr:nvCxnSpPr>
        <xdr:cNvPr id="253" name="直線コネクタ 252">
          <a:extLst>
            <a:ext uri="{FF2B5EF4-FFF2-40B4-BE49-F238E27FC236}">
              <a16:creationId xmlns:a16="http://schemas.microsoft.com/office/drawing/2014/main" id="{201D4758-6576-49F5-8B61-F151E0C9215F}"/>
            </a:ext>
          </a:extLst>
        </xdr:cNvPr>
        <xdr:cNvCxnSpPr/>
      </xdr:nvCxnSpPr>
      <xdr:spPr>
        <a:xfrm flipV="1">
          <a:off x="8750300" y="10889175"/>
          <a:ext cx="8890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42727</xdr:rowOff>
    </xdr:from>
    <xdr:to>
      <xdr:col>41</xdr:col>
      <xdr:colOff>101600</xdr:colOff>
      <xdr:row>63</xdr:row>
      <xdr:rowOff>144327</xdr:rowOff>
    </xdr:to>
    <xdr:sp macro="" textlink="">
      <xdr:nvSpPr>
        <xdr:cNvPr id="254" name="楕円 253">
          <a:extLst>
            <a:ext uri="{FF2B5EF4-FFF2-40B4-BE49-F238E27FC236}">
              <a16:creationId xmlns:a16="http://schemas.microsoft.com/office/drawing/2014/main" id="{7D1AD8E4-2915-4A8A-BBF6-1E9F43F4344A}"/>
            </a:ext>
          </a:extLst>
        </xdr:cNvPr>
        <xdr:cNvSpPr/>
      </xdr:nvSpPr>
      <xdr:spPr>
        <a:xfrm>
          <a:off x="7810500" y="1084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90313</xdr:rowOff>
    </xdr:from>
    <xdr:to>
      <xdr:col>45</xdr:col>
      <xdr:colOff>177800</xdr:colOff>
      <xdr:row>63</xdr:row>
      <xdr:rowOff>93527</xdr:rowOff>
    </xdr:to>
    <xdr:cxnSp macro="">
      <xdr:nvCxnSpPr>
        <xdr:cNvPr id="255" name="直線コネクタ 254">
          <a:extLst>
            <a:ext uri="{FF2B5EF4-FFF2-40B4-BE49-F238E27FC236}">
              <a16:creationId xmlns:a16="http://schemas.microsoft.com/office/drawing/2014/main" id="{D2D733EF-7347-4D6E-B83E-9E8AE33FAB4A}"/>
            </a:ext>
          </a:extLst>
        </xdr:cNvPr>
        <xdr:cNvCxnSpPr/>
      </xdr:nvCxnSpPr>
      <xdr:spPr>
        <a:xfrm flipV="1">
          <a:off x="7861300" y="10891663"/>
          <a:ext cx="8890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44152</xdr:rowOff>
    </xdr:from>
    <xdr:to>
      <xdr:col>36</xdr:col>
      <xdr:colOff>165100</xdr:colOff>
      <xdr:row>63</xdr:row>
      <xdr:rowOff>145752</xdr:rowOff>
    </xdr:to>
    <xdr:sp macro="" textlink="">
      <xdr:nvSpPr>
        <xdr:cNvPr id="256" name="楕円 255">
          <a:extLst>
            <a:ext uri="{FF2B5EF4-FFF2-40B4-BE49-F238E27FC236}">
              <a16:creationId xmlns:a16="http://schemas.microsoft.com/office/drawing/2014/main" id="{3D6A862A-FB5E-4260-88C7-524F555176DB}"/>
            </a:ext>
          </a:extLst>
        </xdr:cNvPr>
        <xdr:cNvSpPr/>
      </xdr:nvSpPr>
      <xdr:spPr>
        <a:xfrm>
          <a:off x="6921500" y="1084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93527</xdr:rowOff>
    </xdr:from>
    <xdr:to>
      <xdr:col>41</xdr:col>
      <xdr:colOff>50800</xdr:colOff>
      <xdr:row>63</xdr:row>
      <xdr:rowOff>94952</xdr:rowOff>
    </xdr:to>
    <xdr:cxnSp macro="">
      <xdr:nvCxnSpPr>
        <xdr:cNvPr id="257" name="直線コネクタ 256">
          <a:extLst>
            <a:ext uri="{FF2B5EF4-FFF2-40B4-BE49-F238E27FC236}">
              <a16:creationId xmlns:a16="http://schemas.microsoft.com/office/drawing/2014/main" id="{FC63C041-3F5D-48C3-B787-A4C44DBD0B53}"/>
            </a:ext>
          </a:extLst>
        </xdr:cNvPr>
        <xdr:cNvCxnSpPr/>
      </xdr:nvCxnSpPr>
      <xdr:spPr>
        <a:xfrm flipV="1">
          <a:off x="6972300" y="10894877"/>
          <a:ext cx="889000" cy="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13F3C659-3C69-4F79-A91F-9C64A765EB79}"/>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B01E7F88-76F2-42F1-9756-F2E58061D816}"/>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2DDFAEBE-5BC3-4F83-AB0D-ADFF0EB94D65}"/>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AA23F30D-44D7-4765-A57C-CC9624BF85EE}"/>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129752</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6E71DDF7-385E-4E49-8FE0-C6225E3DA09A}"/>
            </a:ext>
          </a:extLst>
        </xdr:cNvPr>
        <xdr:cNvSpPr txBox="1"/>
      </xdr:nvSpPr>
      <xdr:spPr>
        <a:xfrm>
          <a:off x="9327095" y="1093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132240</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500B955D-AC0B-406D-8AD8-F7B6F333819B}"/>
            </a:ext>
          </a:extLst>
        </xdr:cNvPr>
        <xdr:cNvSpPr txBox="1"/>
      </xdr:nvSpPr>
      <xdr:spPr>
        <a:xfrm>
          <a:off x="8450795" y="109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135454</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61DE91BF-BEDD-456E-B784-3036BBDE189D}"/>
            </a:ext>
          </a:extLst>
        </xdr:cNvPr>
        <xdr:cNvSpPr txBox="1"/>
      </xdr:nvSpPr>
      <xdr:spPr>
        <a:xfrm>
          <a:off x="7561795" y="109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136879</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67E3B470-F866-4CE9-A6F7-A653C9C47784}"/>
            </a:ext>
          </a:extLst>
        </xdr:cNvPr>
        <xdr:cNvSpPr txBox="1"/>
      </xdr:nvSpPr>
      <xdr:spPr>
        <a:xfrm>
          <a:off x="6672795" y="1093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8C1BCA9-9BF7-4883-B047-857B33711AC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B051DBC3-A556-45F1-B7EB-27805CD5229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90EFD6F8-55FA-4D96-A47C-140DCA2B568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46BE53-947C-4370-83E8-08BA2233906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850E300-1EEB-41D8-ACCE-AC89C4FB894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DF7AC0E-FB5C-4B31-8112-D78E09B4B1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AF0BDCD0-A5F8-4D30-A1B1-F0746217EA6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870990B1-CEEB-4CE3-9B7D-F54C2AD3BFB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718112FD-5493-4A10-8EA9-255FECB56A8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F22AD2A4-48B7-46D0-8C45-3417686AC8A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607D3B79-B183-4B02-9457-75BCB153ED1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74E95EAE-4853-4D0B-A53F-4CF7AFBDDF2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BBFBE670-5513-49E9-B24A-FC07492E672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0C56ECF2-F1FC-461D-862B-F340F23A77B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3583AD94-54CF-41F4-920B-06F761BA665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31793275-5314-46CE-81F9-858C4E5F7C1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D0CF1F73-2FCD-450B-AA7A-2F2F194E04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CF94944B-0EE7-4347-8806-8507C6BD59E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BB9AABB0-3623-4A8D-B1A8-6536A30A7E7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5A2BBA31-A9EB-4272-8DE7-6E425E32826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DEA077FA-4193-4915-A639-9EA72D5D5ED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F4CAFBBE-C15C-4638-81B4-50292EB8166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351CA0A8-B6EE-4A26-9C73-048A9075FA2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FFC15155-9072-4209-8608-D12EDFE011F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27772462-4679-42D7-9B56-24DF4B4E986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4D42B431-8A38-4E40-A76A-461C81EA1DA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7DBF86BE-A5C0-4C28-BB7C-03B52C76893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71150801-3B42-4E1D-B183-52FF721ADCB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622CF699-225A-4DF0-8D83-DF3323DD972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ACD42684-2579-492B-AC30-1A041D2B7ED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8E670571-6B40-480A-9431-90A792A0990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ED601C49-3CB7-4CF9-87ED-59093C0E06B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BC9DC13F-4A74-4918-A1C1-AB09DF1EFD2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185C5102-1280-444E-8A74-0EA4A68B5D9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2E09B9BE-990B-4E02-8C09-27BB36A9FC9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9BB7A394-59D9-453B-B49C-27168415F77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6AB6F68D-FAD6-4480-85F7-83219D09E44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EB20F4EA-814A-4B07-A053-7FC41B99587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451B8EA6-2948-4277-8DF6-7A310D82176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46EBF720-2616-4EEA-9931-BFA9033D700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B5BAD90E-0DFC-4B63-A8F3-0806E76C9DB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40204564-F791-4C32-9B27-FBA67C8835F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61790637-F1E8-4A6D-A912-857068C2EB5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a:extLst>
            <a:ext uri="{FF2B5EF4-FFF2-40B4-BE49-F238E27FC236}">
              <a16:creationId xmlns:a16="http://schemas.microsoft.com/office/drawing/2014/main" id="{D1B19A7A-EC99-4EFA-AA0C-594657E66AC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0" name="テキスト ボックス 309">
          <a:extLst>
            <a:ext uri="{FF2B5EF4-FFF2-40B4-BE49-F238E27FC236}">
              <a16:creationId xmlns:a16="http://schemas.microsoft.com/office/drawing/2014/main" id="{F2DBF6AB-B3E3-42DC-B1F8-DA693709F6D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a:extLst>
            <a:ext uri="{FF2B5EF4-FFF2-40B4-BE49-F238E27FC236}">
              <a16:creationId xmlns:a16="http://schemas.microsoft.com/office/drawing/2014/main" id="{E1AFAEB8-DC46-4CD5-8876-47262B46564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a:extLst>
            <a:ext uri="{FF2B5EF4-FFF2-40B4-BE49-F238E27FC236}">
              <a16:creationId xmlns:a16="http://schemas.microsoft.com/office/drawing/2014/main" id="{05367B28-C8B9-4F5D-8506-A4CEC24ECE7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a:extLst>
            <a:ext uri="{FF2B5EF4-FFF2-40B4-BE49-F238E27FC236}">
              <a16:creationId xmlns:a16="http://schemas.microsoft.com/office/drawing/2014/main" id="{DAF613AD-6DF1-4FA6-9B9A-8D0D34165C7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a:extLst>
            <a:ext uri="{FF2B5EF4-FFF2-40B4-BE49-F238E27FC236}">
              <a16:creationId xmlns:a16="http://schemas.microsoft.com/office/drawing/2014/main" id="{024E2C0F-D3D8-4939-B987-7A53135482C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a:extLst>
            <a:ext uri="{FF2B5EF4-FFF2-40B4-BE49-F238E27FC236}">
              <a16:creationId xmlns:a16="http://schemas.microsoft.com/office/drawing/2014/main" id="{78648818-051D-4E19-96E7-77D9EE7DE32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a:extLst>
            <a:ext uri="{FF2B5EF4-FFF2-40B4-BE49-F238E27FC236}">
              <a16:creationId xmlns:a16="http://schemas.microsoft.com/office/drawing/2014/main" id="{7467437E-149A-4B82-AFD4-406D0DEC641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a:extLst>
            <a:ext uri="{FF2B5EF4-FFF2-40B4-BE49-F238E27FC236}">
              <a16:creationId xmlns:a16="http://schemas.microsoft.com/office/drawing/2014/main" id="{F6B503A5-8AB3-4EAB-93D7-20D2CA93DB6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18" name="テキスト ボックス 317">
          <a:extLst>
            <a:ext uri="{FF2B5EF4-FFF2-40B4-BE49-F238E27FC236}">
              <a16:creationId xmlns:a16="http://schemas.microsoft.com/office/drawing/2014/main" id="{AC988BD4-3FDD-4100-9435-56C93061928B}"/>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2A414D12-1DA8-4BF9-994C-9E683AC04C4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DAC63872-A669-4458-A977-B5B22964C1E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21" name="直線コネクタ 320">
          <a:extLst>
            <a:ext uri="{FF2B5EF4-FFF2-40B4-BE49-F238E27FC236}">
              <a16:creationId xmlns:a16="http://schemas.microsoft.com/office/drawing/2014/main" id="{950DD152-F4A4-4787-8917-94D4A26ABB88}"/>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22" name="【認定こども園・幼稚園・保育所】&#10;有形固定資産減価償却率最小値テキスト">
          <a:extLst>
            <a:ext uri="{FF2B5EF4-FFF2-40B4-BE49-F238E27FC236}">
              <a16:creationId xmlns:a16="http://schemas.microsoft.com/office/drawing/2014/main" id="{E975DFCD-25CF-4361-94A3-6E4E6383FFCF}"/>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23" name="直線コネクタ 322">
          <a:extLst>
            <a:ext uri="{FF2B5EF4-FFF2-40B4-BE49-F238E27FC236}">
              <a16:creationId xmlns:a16="http://schemas.microsoft.com/office/drawing/2014/main" id="{DEA93CD4-C810-4898-98BD-BC03ABF95998}"/>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24" name="【認定こども園・幼稚園・保育所】&#10;有形固定資産減価償却率最大値テキスト">
          <a:extLst>
            <a:ext uri="{FF2B5EF4-FFF2-40B4-BE49-F238E27FC236}">
              <a16:creationId xmlns:a16="http://schemas.microsoft.com/office/drawing/2014/main" id="{A7259E3B-3A65-4FA5-B24B-85C3A8AF39C3}"/>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5" name="直線コネクタ 324">
          <a:extLst>
            <a:ext uri="{FF2B5EF4-FFF2-40B4-BE49-F238E27FC236}">
              <a16:creationId xmlns:a16="http://schemas.microsoft.com/office/drawing/2014/main" id="{2DF6D9DD-8AFA-4FCB-B2EA-B13ED9806E74}"/>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04CCCD5A-D9BE-4596-B951-D87255474028}"/>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327" name="フローチャート: 判断 326">
          <a:extLst>
            <a:ext uri="{FF2B5EF4-FFF2-40B4-BE49-F238E27FC236}">
              <a16:creationId xmlns:a16="http://schemas.microsoft.com/office/drawing/2014/main" id="{A31180B4-EE9A-444D-90DF-0AEE4FA0B939}"/>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328" name="フローチャート: 判断 327">
          <a:extLst>
            <a:ext uri="{FF2B5EF4-FFF2-40B4-BE49-F238E27FC236}">
              <a16:creationId xmlns:a16="http://schemas.microsoft.com/office/drawing/2014/main" id="{FCEF2983-2DE9-4A9B-ADE8-D9EEC158A5FA}"/>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329" name="フローチャート: 判断 328">
          <a:extLst>
            <a:ext uri="{FF2B5EF4-FFF2-40B4-BE49-F238E27FC236}">
              <a16:creationId xmlns:a16="http://schemas.microsoft.com/office/drawing/2014/main" id="{9618CCCB-811B-491E-88B0-7E66D5BA8D66}"/>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330" name="フローチャート: 判断 329">
          <a:extLst>
            <a:ext uri="{FF2B5EF4-FFF2-40B4-BE49-F238E27FC236}">
              <a16:creationId xmlns:a16="http://schemas.microsoft.com/office/drawing/2014/main" id="{5D259465-C479-4B1E-B3E2-ADC0CCB3A76D}"/>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331" name="フローチャート: 判断 330">
          <a:extLst>
            <a:ext uri="{FF2B5EF4-FFF2-40B4-BE49-F238E27FC236}">
              <a16:creationId xmlns:a16="http://schemas.microsoft.com/office/drawing/2014/main" id="{3E5E7A3D-99FC-4F1C-9466-E9E9D70D38D5}"/>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4CE0EAB0-6CA6-4DA0-B5DB-400210784C1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573547DA-C94D-4D24-AD95-33D09DAFF6F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10FA0B91-C18E-459F-81EF-0BC1A4D98E3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38F0032C-2A64-476D-AF80-7E0135AC8E9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1627DDD9-8EF3-4A2F-BC3F-2D560AF36F6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114300</xdr:rowOff>
    </xdr:from>
    <xdr:to>
      <xdr:col>85</xdr:col>
      <xdr:colOff>177800</xdr:colOff>
      <xdr:row>40</xdr:row>
      <xdr:rowOff>44450</xdr:rowOff>
    </xdr:to>
    <xdr:sp macro="" textlink="">
      <xdr:nvSpPr>
        <xdr:cNvPr id="337" name="楕円 336">
          <a:extLst>
            <a:ext uri="{FF2B5EF4-FFF2-40B4-BE49-F238E27FC236}">
              <a16:creationId xmlns:a16="http://schemas.microsoft.com/office/drawing/2014/main" id="{653D870E-EC40-48D0-AC9B-041F660A602A}"/>
            </a:ext>
          </a:extLst>
        </xdr:cNvPr>
        <xdr:cNvSpPr/>
      </xdr:nvSpPr>
      <xdr:spPr>
        <a:xfrm>
          <a:off x="162687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92727</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id="{76DF6E86-73C7-4330-968A-25F1502583D2}"/>
            </a:ext>
          </a:extLst>
        </xdr:cNvPr>
        <xdr:cNvSpPr txBox="1"/>
      </xdr:nvSpPr>
      <xdr:spPr>
        <a:xfrm>
          <a:off x="16357600" y="677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73660</xdr:rowOff>
    </xdr:from>
    <xdr:to>
      <xdr:col>81</xdr:col>
      <xdr:colOff>101600</xdr:colOff>
      <xdr:row>40</xdr:row>
      <xdr:rowOff>3810</xdr:rowOff>
    </xdr:to>
    <xdr:sp macro="" textlink="">
      <xdr:nvSpPr>
        <xdr:cNvPr id="339" name="楕円 338">
          <a:extLst>
            <a:ext uri="{FF2B5EF4-FFF2-40B4-BE49-F238E27FC236}">
              <a16:creationId xmlns:a16="http://schemas.microsoft.com/office/drawing/2014/main" id="{F2A62472-7607-4EA8-A818-6906E9C60035}"/>
            </a:ext>
          </a:extLst>
        </xdr:cNvPr>
        <xdr:cNvSpPr/>
      </xdr:nvSpPr>
      <xdr:spPr>
        <a:xfrm>
          <a:off x="1543050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124460</xdr:rowOff>
    </xdr:from>
    <xdr:to>
      <xdr:col>85</xdr:col>
      <xdr:colOff>127000</xdr:colOff>
      <xdr:row>39</xdr:row>
      <xdr:rowOff>165100</xdr:rowOff>
    </xdr:to>
    <xdr:cxnSp macro="">
      <xdr:nvCxnSpPr>
        <xdr:cNvPr id="340" name="直線コネクタ 339">
          <a:extLst>
            <a:ext uri="{FF2B5EF4-FFF2-40B4-BE49-F238E27FC236}">
              <a16:creationId xmlns:a16="http://schemas.microsoft.com/office/drawing/2014/main" id="{BE2C636D-9088-4EB2-9E07-58442BA8C096}"/>
            </a:ext>
          </a:extLst>
        </xdr:cNvPr>
        <xdr:cNvCxnSpPr/>
      </xdr:nvCxnSpPr>
      <xdr:spPr>
        <a:xfrm>
          <a:off x="15481300" y="6811010"/>
          <a:ext cx="8382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34290</xdr:rowOff>
    </xdr:from>
    <xdr:to>
      <xdr:col>76</xdr:col>
      <xdr:colOff>165100</xdr:colOff>
      <xdr:row>39</xdr:row>
      <xdr:rowOff>135890</xdr:rowOff>
    </xdr:to>
    <xdr:sp macro="" textlink="">
      <xdr:nvSpPr>
        <xdr:cNvPr id="341" name="楕円 340">
          <a:extLst>
            <a:ext uri="{FF2B5EF4-FFF2-40B4-BE49-F238E27FC236}">
              <a16:creationId xmlns:a16="http://schemas.microsoft.com/office/drawing/2014/main" id="{00B26C18-DB6D-4C7C-8FA7-FA45216201EC}"/>
            </a:ext>
          </a:extLst>
        </xdr:cNvPr>
        <xdr:cNvSpPr/>
      </xdr:nvSpPr>
      <xdr:spPr>
        <a:xfrm>
          <a:off x="145415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85090</xdr:rowOff>
    </xdr:from>
    <xdr:to>
      <xdr:col>81</xdr:col>
      <xdr:colOff>50800</xdr:colOff>
      <xdr:row>39</xdr:row>
      <xdr:rowOff>124460</xdr:rowOff>
    </xdr:to>
    <xdr:cxnSp macro="">
      <xdr:nvCxnSpPr>
        <xdr:cNvPr id="342" name="直線コネクタ 341">
          <a:extLst>
            <a:ext uri="{FF2B5EF4-FFF2-40B4-BE49-F238E27FC236}">
              <a16:creationId xmlns:a16="http://schemas.microsoft.com/office/drawing/2014/main" id="{DD777E4A-D41D-40B3-B23B-4B0A85620C43}"/>
            </a:ext>
          </a:extLst>
        </xdr:cNvPr>
        <xdr:cNvCxnSpPr/>
      </xdr:nvCxnSpPr>
      <xdr:spPr>
        <a:xfrm>
          <a:off x="14592300" y="677164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157480</xdr:rowOff>
    </xdr:from>
    <xdr:to>
      <xdr:col>72</xdr:col>
      <xdr:colOff>38100</xdr:colOff>
      <xdr:row>39</xdr:row>
      <xdr:rowOff>87630</xdr:rowOff>
    </xdr:to>
    <xdr:sp macro="" textlink="">
      <xdr:nvSpPr>
        <xdr:cNvPr id="343" name="楕円 342">
          <a:extLst>
            <a:ext uri="{FF2B5EF4-FFF2-40B4-BE49-F238E27FC236}">
              <a16:creationId xmlns:a16="http://schemas.microsoft.com/office/drawing/2014/main" id="{A3A2EF4F-4376-49BC-87D9-C14B07492961}"/>
            </a:ext>
          </a:extLst>
        </xdr:cNvPr>
        <xdr:cNvSpPr/>
      </xdr:nvSpPr>
      <xdr:spPr>
        <a:xfrm>
          <a:off x="13652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36830</xdr:rowOff>
    </xdr:from>
    <xdr:to>
      <xdr:col>76</xdr:col>
      <xdr:colOff>114300</xdr:colOff>
      <xdr:row>39</xdr:row>
      <xdr:rowOff>85090</xdr:rowOff>
    </xdr:to>
    <xdr:cxnSp macro="">
      <xdr:nvCxnSpPr>
        <xdr:cNvPr id="344" name="直線コネクタ 343">
          <a:extLst>
            <a:ext uri="{FF2B5EF4-FFF2-40B4-BE49-F238E27FC236}">
              <a16:creationId xmlns:a16="http://schemas.microsoft.com/office/drawing/2014/main" id="{2CBA7835-5CEF-4C86-97EF-34C5A8152825}"/>
            </a:ext>
          </a:extLst>
        </xdr:cNvPr>
        <xdr:cNvCxnSpPr/>
      </xdr:nvCxnSpPr>
      <xdr:spPr>
        <a:xfrm>
          <a:off x="13703300" y="67233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125730</xdr:rowOff>
    </xdr:from>
    <xdr:to>
      <xdr:col>67</xdr:col>
      <xdr:colOff>101600</xdr:colOff>
      <xdr:row>39</xdr:row>
      <xdr:rowOff>55880</xdr:rowOff>
    </xdr:to>
    <xdr:sp macro="" textlink="">
      <xdr:nvSpPr>
        <xdr:cNvPr id="345" name="楕円 344">
          <a:extLst>
            <a:ext uri="{FF2B5EF4-FFF2-40B4-BE49-F238E27FC236}">
              <a16:creationId xmlns:a16="http://schemas.microsoft.com/office/drawing/2014/main" id="{20BEBAC3-706C-4EB0-BC8F-5038F7448DDD}"/>
            </a:ext>
          </a:extLst>
        </xdr:cNvPr>
        <xdr:cNvSpPr/>
      </xdr:nvSpPr>
      <xdr:spPr>
        <a:xfrm>
          <a:off x="12763500" y="664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5080</xdr:rowOff>
    </xdr:from>
    <xdr:to>
      <xdr:col>71</xdr:col>
      <xdr:colOff>177800</xdr:colOff>
      <xdr:row>39</xdr:row>
      <xdr:rowOff>36830</xdr:rowOff>
    </xdr:to>
    <xdr:cxnSp macro="">
      <xdr:nvCxnSpPr>
        <xdr:cNvPr id="346" name="直線コネクタ 345">
          <a:extLst>
            <a:ext uri="{FF2B5EF4-FFF2-40B4-BE49-F238E27FC236}">
              <a16:creationId xmlns:a16="http://schemas.microsoft.com/office/drawing/2014/main" id="{7ADFBA75-C005-4887-8ABF-9DB380517872}"/>
            </a:ext>
          </a:extLst>
        </xdr:cNvPr>
        <xdr:cNvCxnSpPr/>
      </xdr:nvCxnSpPr>
      <xdr:spPr>
        <a:xfrm>
          <a:off x="12814300" y="669163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id="{5037E55F-2A55-4E35-97A5-227C518ED0DF}"/>
            </a:ext>
          </a:extLst>
        </xdr:cNvPr>
        <xdr:cNvSpPr txBox="1"/>
      </xdr:nvSpPr>
      <xdr:spPr>
        <a:xfrm>
          <a:off x="15266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id="{5F4AA83F-17FD-4953-B8B3-C3BDA516C446}"/>
            </a:ext>
          </a:extLst>
        </xdr:cNvPr>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id="{0F57A4DA-E942-4DBE-8625-97D8A71AED21}"/>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id="{9C63B366-E3F5-4F03-B30E-0EFC1C7A0468}"/>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166387</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12DB71D4-723B-4F1B-ACD6-70AA9D68FB16}"/>
            </a:ext>
          </a:extLst>
        </xdr:cNvPr>
        <xdr:cNvSpPr txBox="1"/>
      </xdr:nvSpPr>
      <xdr:spPr>
        <a:xfrm>
          <a:off x="15266044" y="6852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127017</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1A1D0C6B-5703-4F76-9912-F77131C2BE85}"/>
            </a:ext>
          </a:extLst>
        </xdr:cNvPr>
        <xdr:cNvSpPr txBox="1"/>
      </xdr:nvSpPr>
      <xdr:spPr>
        <a:xfrm>
          <a:off x="14389744"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78757</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id="{20641249-A60B-4461-9A1A-66007A0B3873}"/>
            </a:ext>
          </a:extLst>
        </xdr:cNvPr>
        <xdr:cNvSpPr txBox="1"/>
      </xdr:nvSpPr>
      <xdr:spPr>
        <a:xfrm>
          <a:off x="13500744" y="676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47007</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id="{78584BA6-843D-4B71-80EF-95F16886FB76}"/>
            </a:ext>
          </a:extLst>
        </xdr:cNvPr>
        <xdr:cNvSpPr txBox="1"/>
      </xdr:nvSpPr>
      <xdr:spPr>
        <a:xfrm>
          <a:off x="12611744" y="673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CC728642-5A08-486E-B6B3-E10E598896E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EAD55399-BD7C-47D5-99A9-FA54C8CA2DA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29443BAE-CCAF-4A0D-B038-52EE52EA370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EAC038FA-BA76-4480-BE0B-2814F810091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325A0448-0988-4272-9CAB-3010393303F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B26CC78C-64C9-4924-8967-F8A2B71DFAF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377212FE-5C91-4D06-BA2D-5E0BBC41788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D1A4623D-8474-4F95-977B-99971DD548F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D7333EA0-104F-4739-A911-34154B73B6D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3C6E4FF0-4D4E-4BA7-9183-1D3BDF5E5E7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5" name="直線コネクタ 364">
          <a:extLst>
            <a:ext uri="{FF2B5EF4-FFF2-40B4-BE49-F238E27FC236}">
              <a16:creationId xmlns:a16="http://schemas.microsoft.com/office/drawing/2014/main" id="{7411B57E-9B75-4E0D-B771-17B5003FF09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6" name="テキスト ボックス 365">
          <a:extLst>
            <a:ext uri="{FF2B5EF4-FFF2-40B4-BE49-F238E27FC236}">
              <a16:creationId xmlns:a16="http://schemas.microsoft.com/office/drawing/2014/main" id="{BE3FFF49-3ADB-49A9-90D9-90E48D18D1B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7" name="直線コネクタ 366">
          <a:extLst>
            <a:ext uri="{FF2B5EF4-FFF2-40B4-BE49-F238E27FC236}">
              <a16:creationId xmlns:a16="http://schemas.microsoft.com/office/drawing/2014/main" id="{C6840199-93B1-4CFF-A533-1182351C33C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8" name="テキスト ボックス 367">
          <a:extLst>
            <a:ext uri="{FF2B5EF4-FFF2-40B4-BE49-F238E27FC236}">
              <a16:creationId xmlns:a16="http://schemas.microsoft.com/office/drawing/2014/main" id="{9A9FEB1D-1807-4EEE-AFE9-4C99D2929FD7}"/>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9" name="直線コネクタ 368">
          <a:extLst>
            <a:ext uri="{FF2B5EF4-FFF2-40B4-BE49-F238E27FC236}">
              <a16:creationId xmlns:a16="http://schemas.microsoft.com/office/drawing/2014/main" id="{B50C5F67-CFEA-49C9-8997-71301C9665A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0" name="テキスト ボックス 369">
          <a:extLst>
            <a:ext uri="{FF2B5EF4-FFF2-40B4-BE49-F238E27FC236}">
              <a16:creationId xmlns:a16="http://schemas.microsoft.com/office/drawing/2014/main" id="{97CA521B-4959-46B6-825C-846EED20A515}"/>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1" name="直線コネクタ 370">
          <a:extLst>
            <a:ext uri="{FF2B5EF4-FFF2-40B4-BE49-F238E27FC236}">
              <a16:creationId xmlns:a16="http://schemas.microsoft.com/office/drawing/2014/main" id="{A6E7C0FE-89A0-4F58-9315-ED9936CBE39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2" name="テキスト ボックス 371">
          <a:extLst>
            <a:ext uri="{FF2B5EF4-FFF2-40B4-BE49-F238E27FC236}">
              <a16:creationId xmlns:a16="http://schemas.microsoft.com/office/drawing/2014/main" id="{D3530A0A-D738-49AE-A872-21641D741BA3}"/>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3" name="直線コネクタ 372">
          <a:extLst>
            <a:ext uri="{FF2B5EF4-FFF2-40B4-BE49-F238E27FC236}">
              <a16:creationId xmlns:a16="http://schemas.microsoft.com/office/drawing/2014/main" id="{FD335F60-9291-44BF-9FDD-7B811B01957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4" name="テキスト ボックス 373">
          <a:extLst>
            <a:ext uri="{FF2B5EF4-FFF2-40B4-BE49-F238E27FC236}">
              <a16:creationId xmlns:a16="http://schemas.microsoft.com/office/drawing/2014/main" id="{CEAA9725-602F-4CC9-AD4A-146EE06A6B66}"/>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5" name="直線コネクタ 374">
          <a:extLst>
            <a:ext uri="{FF2B5EF4-FFF2-40B4-BE49-F238E27FC236}">
              <a16:creationId xmlns:a16="http://schemas.microsoft.com/office/drawing/2014/main" id="{CD2675F0-ECC0-41FD-9D3F-8E6732AD40F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6" name="テキスト ボックス 375">
          <a:extLst>
            <a:ext uri="{FF2B5EF4-FFF2-40B4-BE49-F238E27FC236}">
              <a16:creationId xmlns:a16="http://schemas.microsoft.com/office/drawing/2014/main" id="{CCB8A752-2C94-4815-A0E7-287AF0292709}"/>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a:extLst>
            <a:ext uri="{FF2B5EF4-FFF2-40B4-BE49-F238E27FC236}">
              <a16:creationId xmlns:a16="http://schemas.microsoft.com/office/drawing/2014/main" id="{2200331E-14B7-482C-BE8E-A92BB538837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8" name="テキスト ボックス 377">
          <a:extLst>
            <a:ext uri="{FF2B5EF4-FFF2-40B4-BE49-F238E27FC236}">
              <a16:creationId xmlns:a16="http://schemas.microsoft.com/office/drawing/2014/main" id="{EADE2855-15B4-42EB-B7D6-1BB44B01E0C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認定こども園・幼稚園・保育所】&#10;一人当たり面積グラフ枠">
          <a:extLst>
            <a:ext uri="{FF2B5EF4-FFF2-40B4-BE49-F238E27FC236}">
              <a16:creationId xmlns:a16="http://schemas.microsoft.com/office/drawing/2014/main" id="{0CC80B3B-B192-4AE5-9DA9-CA8587AD0CE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380" name="直線コネクタ 379">
          <a:extLst>
            <a:ext uri="{FF2B5EF4-FFF2-40B4-BE49-F238E27FC236}">
              <a16:creationId xmlns:a16="http://schemas.microsoft.com/office/drawing/2014/main" id="{67474CF4-66E5-47BC-8B97-42D2DBAE29B4}"/>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381" name="【認定こども園・幼稚園・保育所】&#10;一人当たり面積最小値テキスト">
          <a:extLst>
            <a:ext uri="{FF2B5EF4-FFF2-40B4-BE49-F238E27FC236}">
              <a16:creationId xmlns:a16="http://schemas.microsoft.com/office/drawing/2014/main" id="{E033E52D-746D-4BE2-BF7B-7C926BF29256}"/>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382" name="直線コネクタ 381">
          <a:extLst>
            <a:ext uri="{FF2B5EF4-FFF2-40B4-BE49-F238E27FC236}">
              <a16:creationId xmlns:a16="http://schemas.microsoft.com/office/drawing/2014/main" id="{6633669F-74BD-4E8C-BFAF-B35E389900ED}"/>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383" name="【認定こども園・幼稚園・保育所】&#10;一人当たり面積最大値テキスト">
          <a:extLst>
            <a:ext uri="{FF2B5EF4-FFF2-40B4-BE49-F238E27FC236}">
              <a16:creationId xmlns:a16="http://schemas.microsoft.com/office/drawing/2014/main" id="{8422F426-054F-47A7-A767-A87E80BABD28}"/>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384" name="直線コネクタ 383">
          <a:extLst>
            <a:ext uri="{FF2B5EF4-FFF2-40B4-BE49-F238E27FC236}">
              <a16:creationId xmlns:a16="http://schemas.microsoft.com/office/drawing/2014/main" id="{50EFE1C5-83E4-482D-9CA5-A684B67B3CDE}"/>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385" name="【認定こども園・幼稚園・保育所】&#10;一人当たり面積平均値テキスト">
          <a:extLst>
            <a:ext uri="{FF2B5EF4-FFF2-40B4-BE49-F238E27FC236}">
              <a16:creationId xmlns:a16="http://schemas.microsoft.com/office/drawing/2014/main" id="{A5BCFB2E-43CD-4368-A64D-54E1C2A66432}"/>
            </a:ext>
          </a:extLst>
        </xdr:cNvPr>
        <xdr:cNvSpPr txBox="1"/>
      </xdr:nvSpPr>
      <xdr:spPr>
        <a:xfrm>
          <a:off x="22199600" y="6618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386" name="フローチャート: 判断 385">
          <a:extLst>
            <a:ext uri="{FF2B5EF4-FFF2-40B4-BE49-F238E27FC236}">
              <a16:creationId xmlns:a16="http://schemas.microsoft.com/office/drawing/2014/main" id="{8D929C97-8489-438A-89B4-B51C36499615}"/>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387" name="フローチャート: 判断 386">
          <a:extLst>
            <a:ext uri="{FF2B5EF4-FFF2-40B4-BE49-F238E27FC236}">
              <a16:creationId xmlns:a16="http://schemas.microsoft.com/office/drawing/2014/main" id="{6077B13E-36A5-4377-BB5A-CF64B3F2AF10}"/>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388" name="フローチャート: 判断 387">
          <a:extLst>
            <a:ext uri="{FF2B5EF4-FFF2-40B4-BE49-F238E27FC236}">
              <a16:creationId xmlns:a16="http://schemas.microsoft.com/office/drawing/2014/main" id="{4FE802AC-9C80-4CD8-A371-EB2A663772E9}"/>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389" name="フローチャート: 判断 388">
          <a:extLst>
            <a:ext uri="{FF2B5EF4-FFF2-40B4-BE49-F238E27FC236}">
              <a16:creationId xmlns:a16="http://schemas.microsoft.com/office/drawing/2014/main" id="{9695B390-3DCE-4F67-9506-4698B3763C5F}"/>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390" name="フローチャート: 判断 389">
          <a:extLst>
            <a:ext uri="{FF2B5EF4-FFF2-40B4-BE49-F238E27FC236}">
              <a16:creationId xmlns:a16="http://schemas.microsoft.com/office/drawing/2014/main" id="{1A3720B7-4CB0-44E9-ADAD-D5DB51458B68}"/>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AEF788FE-0200-4448-85ED-BA0BA8360E7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434AC520-9DD4-450A-B5A4-AF65B2C4E0F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614D15-8102-4423-A206-FF68AC58283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EC2688BD-A692-4088-B57F-00772DCD169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839053DE-8BA3-444C-8DA4-CBA362EB564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121738</xdr:rowOff>
    </xdr:from>
    <xdr:to>
      <xdr:col>116</xdr:col>
      <xdr:colOff>114300</xdr:colOff>
      <xdr:row>39</xdr:row>
      <xdr:rowOff>51888</xdr:rowOff>
    </xdr:to>
    <xdr:sp macro="" textlink="">
      <xdr:nvSpPr>
        <xdr:cNvPr id="396" name="楕円 395">
          <a:extLst>
            <a:ext uri="{FF2B5EF4-FFF2-40B4-BE49-F238E27FC236}">
              <a16:creationId xmlns:a16="http://schemas.microsoft.com/office/drawing/2014/main" id="{FF26F57D-857D-4D12-BD28-9F79ED98CEDD}"/>
            </a:ext>
          </a:extLst>
        </xdr:cNvPr>
        <xdr:cNvSpPr/>
      </xdr:nvSpPr>
      <xdr:spPr>
        <a:xfrm>
          <a:off x="221107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144615</xdr:rowOff>
    </xdr:from>
    <xdr:ext cx="469744" cy="259045"/>
    <xdr:sp macro="" textlink="">
      <xdr:nvSpPr>
        <xdr:cNvPr id="397" name="【認定こども園・幼稚園・保育所】&#10;一人当たり面積該当値テキスト">
          <a:extLst>
            <a:ext uri="{FF2B5EF4-FFF2-40B4-BE49-F238E27FC236}">
              <a16:creationId xmlns:a16="http://schemas.microsoft.com/office/drawing/2014/main" id="{765A6627-C96B-4F16-A0E0-86CEBA9967A0}"/>
            </a:ext>
          </a:extLst>
        </xdr:cNvPr>
        <xdr:cNvSpPr txBox="1"/>
      </xdr:nvSpPr>
      <xdr:spPr>
        <a:xfrm>
          <a:off x="22199600" y="648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126637</xdr:rowOff>
    </xdr:from>
    <xdr:to>
      <xdr:col>112</xdr:col>
      <xdr:colOff>38100</xdr:colOff>
      <xdr:row>39</xdr:row>
      <xdr:rowOff>56787</xdr:rowOff>
    </xdr:to>
    <xdr:sp macro="" textlink="">
      <xdr:nvSpPr>
        <xdr:cNvPr id="398" name="楕円 397">
          <a:extLst>
            <a:ext uri="{FF2B5EF4-FFF2-40B4-BE49-F238E27FC236}">
              <a16:creationId xmlns:a16="http://schemas.microsoft.com/office/drawing/2014/main" id="{668BE5AF-6F13-4263-AA6E-990B162963BF}"/>
            </a:ext>
          </a:extLst>
        </xdr:cNvPr>
        <xdr:cNvSpPr/>
      </xdr:nvSpPr>
      <xdr:spPr>
        <a:xfrm>
          <a:off x="21272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1088</xdr:rowOff>
    </xdr:from>
    <xdr:to>
      <xdr:col>116</xdr:col>
      <xdr:colOff>63500</xdr:colOff>
      <xdr:row>39</xdr:row>
      <xdr:rowOff>5987</xdr:rowOff>
    </xdr:to>
    <xdr:cxnSp macro="">
      <xdr:nvCxnSpPr>
        <xdr:cNvPr id="399" name="直線コネクタ 398">
          <a:extLst>
            <a:ext uri="{FF2B5EF4-FFF2-40B4-BE49-F238E27FC236}">
              <a16:creationId xmlns:a16="http://schemas.microsoft.com/office/drawing/2014/main" id="{E369E6EF-1E68-493D-8B2F-657A12448115}"/>
            </a:ext>
          </a:extLst>
        </xdr:cNvPr>
        <xdr:cNvCxnSpPr/>
      </xdr:nvCxnSpPr>
      <xdr:spPr>
        <a:xfrm flipV="1">
          <a:off x="21323300" y="6687638"/>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134801</xdr:rowOff>
    </xdr:from>
    <xdr:to>
      <xdr:col>107</xdr:col>
      <xdr:colOff>101600</xdr:colOff>
      <xdr:row>39</xdr:row>
      <xdr:rowOff>64951</xdr:rowOff>
    </xdr:to>
    <xdr:sp macro="" textlink="">
      <xdr:nvSpPr>
        <xdr:cNvPr id="400" name="楕円 399">
          <a:extLst>
            <a:ext uri="{FF2B5EF4-FFF2-40B4-BE49-F238E27FC236}">
              <a16:creationId xmlns:a16="http://schemas.microsoft.com/office/drawing/2014/main" id="{32EA3A71-F589-4885-9C6D-7632877B341D}"/>
            </a:ext>
          </a:extLst>
        </xdr:cNvPr>
        <xdr:cNvSpPr/>
      </xdr:nvSpPr>
      <xdr:spPr>
        <a:xfrm>
          <a:off x="20383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5987</xdr:rowOff>
    </xdr:from>
    <xdr:to>
      <xdr:col>111</xdr:col>
      <xdr:colOff>177800</xdr:colOff>
      <xdr:row>39</xdr:row>
      <xdr:rowOff>14151</xdr:rowOff>
    </xdr:to>
    <xdr:cxnSp macro="">
      <xdr:nvCxnSpPr>
        <xdr:cNvPr id="401" name="直線コネクタ 400">
          <a:extLst>
            <a:ext uri="{FF2B5EF4-FFF2-40B4-BE49-F238E27FC236}">
              <a16:creationId xmlns:a16="http://schemas.microsoft.com/office/drawing/2014/main" id="{A17FE5D4-0EE2-4ACA-92C1-7109E980BEAB}"/>
            </a:ext>
          </a:extLst>
        </xdr:cNvPr>
        <xdr:cNvCxnSpPr/>
      </xdr:nvCxnSpPr>
      <xdr:spPr>
        <a:xfrm flipV="1">
          <a:off x="20434300" y="669253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146231</xdr:rowOff>
    </xdr:from>
    <xdr:to>
      <xdr:col>102</xdr:col>
      <xdr:colOff>165100</xdr:colOff>
      <xdr:row>39</xdr:row>
      <xdr:rowOff>76381</xdr:rowOff>
    </xdr:to>
    <xdr:sp macro="" textlink="">
      <xdr:nvSpPr>
        <xdr:cNvPr id="402" name="楕円 401">
          <a:extLst>
            <a:ext uri="{FF2B5EF4-FFF2-40B4-BE49-F238E27FC236}">
              <a16:creationId xmlns:a16="http://schemas.microsoft.com/office/drawing/2014/main" id="{B1B3F98A-E3D3-4657-B7D8-C2604D30ED11}"/>
            </a:ext>
          </a:extLst>
        </xdr:cNvPr>
        <xdr:cNvSpPr/>
      </xdr:nvSpPr>
      <xdr:spPr>
        <a:xfrm>
          <a:off x="19494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14151</xdr:rowOff>
    </xdr:from>
    <xdr:to>
      <xdr:col>107</xdr:col>
      <xdr:colOff>50800</xdr:colOff>
      <xdr:row>39</xdr:row>
      <xdr:rowOff>25581</xdr:rowOff>
    </xdr:to>
    <xdr:cxnSp macro="">
      <xdr:nvCxnSpPr>
        <xdr:cNvPr id="403" name="直線コネクタ 402">
          <a:extLst>
            <a:ext uri="{FF2B5EF4-FFF2-40B4-BE49-F238E27FC236}">
              <a16:creationId xmlns:a16="http://schemas.microsoft.com/office/drawing/2014/main" id="{0A23B814-3474-41FA-ADBE-D080AD8A8B46}"/>
            </a:ext>
          </a:extLst>
        </xdr:cNvPr>
        <xdr:cNvCxnSpPr/>
      </xdr:nvCxnSpPr>
      <xdr:spPr>
        <a:xfrm flipV="1">
          <a:off x="19545300" y="67007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151130</xdr:rowOff>
    </xdr:from>
    <xdr:to>
      <xdr:col>98</xdr:col>
      <xdr:colOff>38100</xdr:colOff>
      <xdr:row>39</xdr:row>
      <xdr:rowOff>81280</xdr:rowOff>
    </xdr:to>
    <xdr:sp macro="" textlink="">
      <xdr:nvSpPr>
        <xdr:cNvPr id="404" name="楕円 403">
          <a:extLst>
            <a:ext uri="{FF2B5EF4-FFF2-40B4-BE49-F238E27FC236}">
              <a16:creationId xmlns:a16="http://schemas.microsoft.com/office/drawing/2014/main" id="{2329C68D-1A9C-4DAC-8BC3-065CDB0DB229}"/>
            </a:ext>
          </a:extLst>
        </xdr:cNvPr>
        <xdr:cNvSpPr/>
      </xdr:nvSpPr>
      <xdr:spPr>
        <a:xfrm>
          <a:off x="18605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25581</xdr:rowOff>
    </xdr:from>
    <xdr:to>
      <xdr:col>102</xdr:col>
      <xdr:colOff>114300</xdr:colOff>
      <xdr:row>39</xdr:row>
      <xdr:rowOff>30480</xdr:rowOff>
    </xdr:to>
    <xdr:cxnSp macro="">
      <xdr:nvCxnSpPr>
        <xdr:cNvPr id="405" name="直線コネクタ 404">
          <a:extLst>
            <a:ext uri="{FF2B5EF4-FFF2-40B4-BE49-F238E27FC236}">
              <a16:creationId xmlns:a16="http://schemas.microsoft.com/office/drawing/2014/main" id="{D9A2DC56-F858-48BB-8333-EA5AC04449BC}"/>
            </a:ext>
          </a:extLst>
        </xdr:cNvPr>
        <xdr:cNvCxnSpPr/>
      </xdr:nvCxnSpPr>
      <xdr:spPr>
        <a:xfrm flipV="1">
          <a:off x="18656300" y="67121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406" name="n_1aveValue【認定こども園・幼稚園・保育所】&#10;一人当たり面積">
          <a:extLst>
            <a:ext uri="{FF2B5EF4-FFF2-40B4-BE49-F238E27FC236}">
              <a16:creationId xmlns:a16="http://schemas.microsoft.com/office/drawing/2014/main" id="{F7002BD9-E166-4971-846B-69D9B029EF01}"/>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407" name="n_2aveValue【認定こども園・幼稚園・保育所】&#10;一人当たり面積">
          <a:extLst>
            <a:ext uri="{FF2B5EF4-FFF2-40B4-BE49-F238E27FC236}">
              <a16:creationId xmlns:a16="http://schemas.microsoft.com/office/drawing/2014/main" id="{B5260FC3-0CF4-47C8-9330-216ACF16909B}"/>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80571</xdr:rowOff>
    </xdr:from>
    <xdr:ext cx="469744" cy="259045"/>
    <xdr:sp macro="" textlink="">
      <xdr:nvSpPr>
        <xdr:cNvPr id="408" name="n_3aveValue【認定こども園・幼稚園・保育所】&#10;一人当たり面積">
          <a:extLst>
            <a:ext uri="{FF2B5EF4-FFF2-40B4-BE49-F238E27FC236}">
              <a16:creationId xmlns:a16="http://schemas.microsoft.com/office/drawing/2014/main" id="{3AC273C1-C95A-4E99-8C55-2FC6713F10D9}"/>
            </a:ext>
          </a:extLst>
        </xdr:cNvPr>
        <xdr:cNvSpPr txBox="1"/>
      </xdr:nvSpPr>
      <xdr:spPr>
        <a:xfrm>
          <a:off x="19310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98533</xdr:rowOff>
    </xdr:from>
    <xdr:ext cx="469744" cy="259045"/>
    <xdr:sp macro="" textlink="">
      <xdr:nvSpPr>
        <xdr:cNvPr id="409" name="n_4aveValue【認定こども園・幼稚園・保育所】&#10;一人当たり面積">
          <a:extLst>
            <a:ext uri="{FF2B5EF4-FFF2-40B4-BE49-F238E27FC236}">
              <a16:creationId xmlns:a16="http://schemas.microsoft.com/office/drawing/2014/main" id="{959E5E26-4271-47D1-AD4B-2C1BB31D791C}"/>
            </a:ext>
          </a:extLst>
        </xdr:cNvPr>
        <xdr:cNvSpPr txBox="1"/>
      </xdr:nvSpPr>
      <xdr:spPr>
        <a:xfrm>
          <a:off x="18421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47914</xdr:rowOff>
    </xdr:from>
    <xdr:ext cx="469744" cy="259045"/>
    <xdr:sp macro="" textlink="">
      <xdr:nvSpPr>
        <xdr:cNvPr id="410" name="n_1mainValue【認定こども園・幼稚園・保育所】&#10;一人当たり面積">
          <a:extLst>
            <a:ext uri="{FF2B5EF4-FFF2-40B4-BE49-F238E27FC236}">
              <a16:creationId xmlns:a16="http://schemas.microsoft.com/office/drawing/2014/main" id="{AB46BBB0-94A6-457F-9179-1356AA5C0347}"/>
            </a:ext>
          </a:extLst>
        </xdr:cNvPr>
        <xdr:cNvSpPr txBox="1"/>
      </xdr:nvSpPr>
      <xdr:spPr>
        <a:xfrm>
          <a:off x="21075727" y="673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81478</xdr:rowOff>
    </xdr:from>
    <xdr:ext cx="469744" cy="259045"/>
    <xdr:sp macro="" textlink="">
      <xdr:nvSpPr>
        <xdr:cNvPr id="411" name="n_2mainValue【認定こども園・幼稚園・保育所】&#10;一人当たり面積">
          <a:extLst>
            <a:ext uri="{FF2B5EF4-FFF2-40B4-BE49-F238E27FC236}">
              <a16:creationId xmlns:a16="http://schemas.microsoft.com/office/drawing/2014/main" id="{C4D6D0E7-8786-41E2-A48B-47F48260A065}"/>
            </a:ext>
          </a:extLst>
        </xdr:cNvPr>
        <xdr:cNvSpPr txBox="1"/>
      </xdr:nvSpPr>
      <xdr:spPr>
        <a:xfrm>
          <a:off x="20199427" y="642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92908</xdr:rowOff>
    </xdr:from>
    <xdr:ext cx="469744" cy="259045"/>
    <xdr:sp macro="" textlink="">
      <xdr:nvSpPr>
        <xdr:cNvPr id="412" name="n_3mainValue【認定こども園・幼稚園・保育所】&#10;一人当たり面積">
          <a:extLst>
            <a:ext uri="{FF2B5EF4-FFF2-40B4-BE49-F238E27FC236}">
              <a16:creationId xmlns:a16="http://schemas.microsoft.com/office/drawing/2014/main" id="{ACE8712D-18E8-4FF0-8F69-E7667258F56C}"/>
            </a:ext>
          </a:extLst>
        </xdr:cNvPr>
        <xdr:cNvSpPr txBox="1"/>
      </xdr:nvSpPr>
      <xdr:spPr>
        <a:xfrm>
          <a:off x="19310427"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97807</xdr:rowOff>
    </xdr:from>
    <xdr:ext cx="469744" cy="259045"/>
    <xdr:sp macro="" textlink="">
      <xdr:nvSpPr>
        <xdr:cNvPr id="413" name="n_4mainValue【認定こども園・幼稚園・保育所】&#10;一人当たり面積">
          <a:extLst>
            <a:ext uri="{FF2B5EF4-FFF2-40B4-BE49-F238E27FC236}">
              <a16:creationId xmlns:a16="http://schemas.microsoft.com/office/drawing/2014/main" id="{3C65CFAF-66E0-401A-94C6-9CEDF33B8E2E}"/>
            </a:ext>
          </a:extLst>
        </xdr:cNvPr>
        <xdr:cNvSpPr txBox="1"/>
      </xdr:nvSpPr>
      <xdr:spPr>
        <a:xfrm>
          <a:off x="18421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68B98EB1-B788-4862-842A-87DFA6A515A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06543434-6119-4A45-8837-D404B813312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AB1EFBF9-FB27-45D8-B33A-FAAEC976901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DD1BA16B-C0BE-473A-B6BF-8EFB7DC8FBE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391A2A88-0D96-4A11-A235-AB30575789D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1E7FC38A-3573-45E1-B7A6-D058D9FAF9A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B908F600-6EEB-4A50-B518-48B8E44F9C0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008B2921-83AA-457C-B310-C3B75EA4818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C22761C5-5DCD-44A5-BA54-AEC0EB5BEBC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0E107982-EA63-49A5-B1FD-E0DB2CB9263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2B728F9E-39A3-4075-9275-621E9CB6544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F281BE92-AEDC-44AA-9117-3A53F45E964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DB0194F2-B872-4191-9C97-8FF690FA813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9275182E-1AD9-40C6-9A3C-8581678F87A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F302B33B-3ED4-4CEB-B5D4-A05E0E105AB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8CCB49F3-6D8E-423C-9449-6F8FA6DB6F5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76361A50-D064-4A34-BE77-D3088D73D81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EA6FD491-E5C9-41F4-BE3C-B9BDC94DC44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E5091DB5-FF64-40B0-84C2-BB862A3AB2C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BFD94C2F-284D-477F-A043-8CE84B1BABA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id="{CD704ACA-C117-4058-927B-1C6CEB3C80C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72313F7D-16AB-4304-BB19-F8689076C80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id="{AF41EA61-C992-499D-9BDD-67E7CCD1282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92D17B94-D6BB-49E2-9503-E3BAC663709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438" name="直線コネクタ 437">
          <a:extLst>
            <a:ext uri="{FF2B5EF4-FFF2-40B4-BE49-F238E27FC236}">
              <a16:creationId xmlns:a16="http://schemas.microsoft.com/office/drawing/2014/main" id="{84445508-BCF0-49A8-9651-E365A9E725E3}"/>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15419AE1-1B33-4692-B62B-5C68429E9F42}"/>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440" name="直線コネクタ 439">
          <a:extLst>
            <a:ext uri="{FF2B5EF4-FFF2-40B4-BE49-F238E27FC236}">
              <a16:creationId xmlns:a16="http://schemas.microsoft.com/office/drawing/2014/main" id="{B908A2C1-FE7D-42C4-8425-54E04DBEBC67}"/>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AACE4180-12D9-4B4D-9686-53837E39A147}"/>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442" name="直線コネクタ 441">
          <a:extLst>
            <a:ext uri="{FF2B5EF4-FFF2-40B4-BE49-F238E27FC236}">
              <a16:creationId xmlns:a16="http://schemas.microsoft.com/office/drawing/2014/main" id="{4C78571B-9B77-474E-AE63-E3AC2CE810AC}"/>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2B03DA24-2298-4D5B-A699-A1882EFCEE94}"/>
            </a:ext>
          </a:extLst>
        </xdr:cNvPr>
        <xdr:cNvSpPr txBox="1"/>
      </xdr:nvSpPr>
      <xdr:spPr>
        <a:xfrm>
          <a:off x="1635760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444" name="フローチャート: 判断 443">
          <a:extLst>
            <a:ext uri="{FF2B5EF4-FFF2-40B4-BE49-F238E27FC236}">
              <a16:creationId xmlns:a16="http://schemas.microsoft.com/office/drawing/2014/main" id="{F35B1A47-0422-4EF5-BF48-EE14E5099165}"/>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445" name="フローチャート: 判断 444">
          <a:extLst>
            <a:ext uri="{FF2B5EF4-FFF2-40B4-BE49-F238E27FC236}">
              <a16:creationId xmlns:a16="http://schemas.microsoft.com/office/drawing/2014/main" id="{FEE56C22-C4B6-47B5-8CBF-F6CF1636B29B}"/>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46" name="フローチャート: 判断 445">
          <a:extLst>
            <a:ext uri="{FF2B5EF4-FFF2-40B4-BE49-F238E27FC236}">
              <a16:creationId xmlns:a16="http://schemas.microsoft.com/office/drawing/2014/main" id="{9B97D704-B1B9-4F6B-B18A-D729E242FB2A}"/>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447" name="フローチャート: 判断 446">
          <a:extLst>
            <a:ext uri="{FF2B5EF4-FFF2-40B4-BE49-F238E27FC236}">
              <a16:creationId xmlns:a16="http://schemas.microsoft.com/office/drawing/2014/main" id="{2396686A-C2A3-4346-AB0C-34F071E409C5}"/>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448" name="フローチャート: 判断 447">
          <a:extLst>
            <a:ext uri="{FF2B5EF4-FFF2-40B4-BE49-F238E27FC236}">
              <a16:creationId xmlns:a16="http://schemas.microsoft.com/office/drawing/2014/main" id="{9F7DC78D-0981-4E66-9762-32CD1F2B0B2F}"/>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19E4B626-022C-4939-AB7E-C706ECFBE5E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BE297E7D-75A9-45DF-AF29-E9C97BEC932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359A6F26-ED46-4B72-8A43-316D914783A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54A0E8F9-2BE5-410D-A6CE-BB6B1ADDCC1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9FCAC935-B8DA-4756-A61B-0BFCF3FEF24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454" name="楕円 453">
          <a:extLst>
            <a:ext uri="{FF2B5EF4-FFF2-40B4-BE49-F238E27FC236}">
              <a16:creationId xmlns:a16="http://schemas.microsoft.com/office/drawing/2014/main" id="{CDC26407-CF11-42AA-A0C8-165834221B87}"/>
            </a:ext>
          </a:extLst>
        </xdr:cNvPr>
        <xdr:cNvSpPr/>
      </xdr:nvSpPr>
      <xdr:spPr>
        <a:xfrm>
          <a:off x="16268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41619ACB-8805-415D-8A9B-F44E91EE32D1}"/>
            </a:ext>
          </a:extLst>
        </xdr:cNvPr>
        <xdr:cNvSpPr txBox="1"/>
      </xdr:nvSpPr>
      <xdr:spPr>
        <a:xfrm>
          <a:off x="16357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164465</xdr:rowOff>
    </xdr:from>
    <xdr:to>
      <xdr:col>81</xdr:col>
      <xdr:colOff>101600</xdr:colOff>
      <xdr:row>61</xdr:row>
      <xdr:rowOff>94615</xdr:rowOff>
    </xdr:to>
    <xdr:sp macro="" textlink="">
      <xdr:nvSpPr>
        <xdr:cNvPr id="456" name="楕円 455">
          <a:extLst>
            <a:ext uri="{FF2B5EF4-FFF2-40B4-BE49-F238E27FC236}">
              <a16:creationId xmlns:a16="http://schemas.microsoft.com/office/drawing/2014/main" id="{3E643E00-BCB2-4038-ADE3-EAA847D31D4B}"/>
            </a:ext>
          </a:extLst>
        </xdr:cNvPr>
        <xdr:cNvSpPr/>
      </xdr:nvSpPr>
      <xdr:spPr>
        <a:xfrm>
          <a:off x="15430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61</xdr:row>
      <xdr:rowOff>80010</xdr:rowOff>
    </xdr:to>
    <xdr:cxnSp macro="">
      <xdr:nvCxnSpPr>
        <xdr:cNvPr id="457" name="直線コネクタ 456">
          <a:extLst>
            <a:ext uri="{FF2B5EF4-FFF2-40B4-BE49-F238E27FC236}">
              <a16:creationId xmlns:a16="http://schemas.microsoft.com/office/drawing/2014/main" id="{66CCFED9-6313-4127-AE52-66054229156E}"/>
            </a:ext>
          </a:extLst>
        </xdr:cNvPr>
        <xdr:cNvCxnSpPr/>
      </xdr:nvCxnSpPr>
      <xdr:spPr>
        <a:xfrm>
          <a:off x="15481300" y="105022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126365</xdr:rowOff>
    </xdr:from>
    <xdr:to>
      <xdr:col>76</xdr:col>
      <xdr:colOff>165100</xdr:colOff>
      <xdr:row>61</xdr:row>
      <xdr:rowOff>56515</xdr:rowOff>
    </xdr:to>
    <xdr:sp macro="" textlink="">
      <xdr:nvSpPr>
        <xdr:cNvPr id="458" name="楕円 457">
          <a:extLst>
            <a:ext uri="{FF2B5EF4-FFF2-40B4-BE49-F238E27FC236}">
              <a16:creationId xmlns:a16="http://schemas.microsoft.com/office/drawing/2014/main" id="{20A263F3-6EB2-440E-9F36-1093B026117B}"/>
            </a:ext>
          </a:extLst>
        </xdr:cNvPr>
        <xdr:cNvSpPr/>
      </xdr:nvSpPr>
      <xdr:spPr>
        <a:xfrm>
          <a:off x="14541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xdr:rowOff>
    </xdr:from>
    <xdr:to>
      <xdr:col>81</xdr:col>
      <xdr:colOff>50800</xdr:colOff>
      <xdr:row>61</xdr:row>
      <xdr:rowOff>43815</xdr:rowOff>
    </xdr:to>
    <xdr:cxnSp macro="">
      <xdr:nvCxnSpPr>
        <xdr:cNvPr id="459" name="直線コネクタ 458">
          <a:extLst>
            <a:ext uri="{FF2B5EF4-FFF2-40B4-BE49-F238E27FC236}">
              <a16:creationId xmlns:a16="http://schemas.microsoft.com/office/drawing/2014/main" id="{B895BF1E-3F50-4BED-B791-133A880BE0C7}"/>
            </a:ext>
          </a:extLst>
        </xdr:cNvPr>
        <xdr:cNvCxnSpPr/>
      </xdr:nvCxnSpPr>
      <xdr:spPr>
        <a:xfrm>
          <a:off x="14592300" y="104641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88265</xdr:rowOff>
    </xdr:from>
    <xdr:to>
      <xdr:col>72</xdr:col>
      <xdr:colOff>38100</xdr:colOff>
      <xdr:row>61</xdr:row>
      <xdr:rowOff>18415</xdr:rowOff>
    </xdr:to>
    <xdr:sp macro="" textlink="">
      <xdr:nvSpPr>
        <xdr:cNvPr id="460" name="楕円 459">
          <a:extLst>
            <a:ext uri="{FF2B5EF4-FFF2-40B4-BE49-F238E27FC236}">
              <a16:creationId xmlns:a16="http://schemas.microsoft.com/office/drawing/2014/main" id="{93D6AC6A-B44B-4D4A-889C-F35704D00F6E}"/>
            </a:ext>
          </a:extLst>
        </xdr:cNvPr>
        <xdr:cNvSpPr/>
      </xdr:nvSpPr>
      <xdr:spPr>
        <a:xfrm>
          <a:off x="13652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139065</xdr:rowOff>
    </xdr:from>
    <xdr:to>
      <xdr:col>76</xdr:col>
      <xdr:colOff>114300</xdr:colOff>
      <xdr:row>61</xdr:row>
      <xdr:rowOff>5715</xdr:rowOff>
    </xdr:to>
    <xdr:cxnSp macro="">
      <xdr:nvCxnSpPr>
        <xdr:cNvPr id="461" name="直線コネクタ 460">
          <a:extLst>
            <a:ext uri="{FF2B5EF4-FFF2-40B4-BE49-F238E27FC236}">
              <a16:creationId xmlns:a16="http://schemas.microsoft.com/office/drawing/2014/main" id="{0B641219-0896-44B2-86AB-8F95D8DB16D2}"/>
            </a:ext>
          </a:extLst>
        </xdr:cNvPr>
        <xdr:cNvCxnSpPr/>
      </xdr:nvCxnSpPr>
      <xdr:spPr>
        <a:xfrm>
          <a:off x="13703300" y="104260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69215</xdr:rowOff>
    </xdr:from>
    <xdr:to>
      <xdr:col>67</xdr:col>
      <xdr:colOff>101600</xdr:colOff>
      <xdr:row>60</xdr:row>
      <xdr:rowOff>170815</xdr:rowOff>
    </xdr:to>
    <xdr:sp macro="" textlink="">
      <xdr:nvSpPr>
        <xdr:cNvPr id="462" name="楕円 461">
          <a:extLst>
            <a:ext uri="{FF2B5EF4-FFF2-40B4-BE49-F238E27FC236}">
              <a16:creationId xmlns:a16="http://schemas.microsoft.com/office/drawing/2014/main" id="{2A5E8C13-1726-419E-B9BF-C4AD17B76061}"/>
            </a:ext>
          </a:extLst>
        </xdr:cNvPr>
        <xdr:cNvSpPr/>
      </xdr:nvSpPr>
      <xdr:spPr>
        <a:xfrm>
          <a:off x="12763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120015</xdr:rowOff>
    </xdr:from>
    <xdr:to>
      <xdr:col>71</xdr:col>
      <xdr:colOff>177800</xdr:colOff>
      <xdr:row>60</xdr:row>
      <xdr:rowOff>139065</xdr:rowOff>
    </xdr:to>
    <xdr:cxnSp macro="">
      <xdr:nvCxnSpPr>
        <xdr:cNvPr id="463" name="直線コネクタ 462">
          <a:extLst>
            <a:ext uri="{FF2B5EF4-FFF2-40B4-BE49-F238E27FC236}">
              <a16:creationId xmlns:a16="http://schemas.microsoft.com/office/drawing/2014/main" id="{09C10912-CD6C-4D25-B1AD-32267FF9D725}"/>
            </a:ext>
          </a:extLst>
        </xdr:cNvPr>
        <xdr:cNvCxnSpPr/>
      </xdr:nvCxnSpPr>
      <xdr:spPr>
        <a:xfrm>
          <a:off x="12814300" y="104070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464" name="n_1aveValue【学校施設】&#10;有形固定資産減価償却率">
          <a:extLst>
            <a:ext uri="{FF2B5EF4-FFF2-40B4-BE49-F238E27FC236}">
              <a16:creationId xmlns:a16="http://schemas.microsoft.com/office/drawing/2014/main" id="{A12CDCC2-63F7-4F0D-94DF-E6036BA36FF0}"/>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465" name="n_2aveValue【学校施設】&#10;有形固定資産減価償却率">
          <a:extLst>
            <a:ext uri="{FF2B5EF4-FFF2-40B4-BE49-F238E27FC236}">
              <a16:creationId xmlns:a16="http://schemas.microsoft.com/office/drawing/2014/main" id="{AC6F3C21-8965-4A49-BD4C-698FF0AEA4A9}"/>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466" name="n_3aveValue【学校施設】&#10;有形固定資産減価償却率">
          <a:extLst>
            <a:ext uri="{FF2B5EF4-FFF2-40B4-BE49-F238E27FC236}">
              <a16:creationId xmlns:a16="http://schemas.microsoft.com/office/drawing/2014/main" id="{559124F9-9AF9-4C5E-A8B3-F1E5AEAC1ADB}"/>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467" name="n_4aveValue【学校施設】&#10;有形固定資産減価償却率">
          <a:extLst>
            <a:ext uri="{FF2B5EF4-FFF2-40B4-BE49-F238E27FC236}">
              <a16:creationId xmlns:a16="http://schemas.microsoft.com/office/drawing/2014/main" id="{DEBA3CE9-1B94-4E62-98DA-129B95EA93D7}"/>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85742</xdr:rowOff>
    </xdr:from>
    <xdr:ext cx="405111" cy="259045"/>
    <xdr:sp macro="" textlink="">
      <xdr:nvSpPr>
        <xdr:cNvPr id="468" name="n_1mainValue【学校施設】&#10;有形固定資産減価償却率">
          <a:extLst>
            <a:ext uri="{FF2B5EF4-FFF2-40B4-BE49-F238E27FC236}">
              <a16:creationId xmlns:a16="http://schemas.microsoft.com/office/drawing/2014/main" id="{E9DBBD61-E6BA-4497-BA60-A91F5ED1F0F9}"/>
            </a:ext>
          </a:extLst>
        </xdr:cNvPr>
        <xdr:cNvSpPr txBox="1"/>
      </xdr:nvSpPr>
      <xdr:spPr>
        <a:xfrm>
          <a:off x="152660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47642</xdr:rowOff>
    </xdr:from>
    <xdr:ext cx="405111" cy="259045"/>
    <xdr:sp macro="" textlink="">
      <xdr:nvSpPr>
        <xdr:cNvPr id="469" name="n_2mainValue【学校施設】&#10;有形固定資産減価償却率">
          <a:extLst>
            <a:ext uri="{FF2B5EF4-FFF2-40B4-BE49-F238E27FC236}">
              <a16:creationId xmlns:a16="http://schemas.microsoft.com/office/drawing/2014/main" id="{889C8E5C-F2D9-4730-B53F-E9DC0314440D}"/>
            </a:ext>
          </a:extLst>
        </xdr:cNvPr>
        <xdr:cNvSpPr txBox="1"/>
      </xdr:nvSpPr>
      <xdr:spPr>
        <a:xfrm>
          <a:off x="14389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9542</xdr:rowOff>
    </xdr:from>
    <xdr:ext cx="405111" cy="259045"/>
    <xdr:sp macro="" textlink="">
      <xdr:nvSpPr>
        <xdr:cNvPr id="470" name="n_3mainValue【学校施設】&#10;有形固定資産減価償却率">
          <a:extLst>
            <a:ext uri="{FF2B5EF4-FFF2-40B4-BE49-F238E27FC236}">
              <a16:creationId xmlns:a16="http://schemas.microsoft.com/office/drawing/2014/main" id="{A06AB6B5-3878-41BC-B41F-60879A63CCCC}"/>
            </a:ext>
          </a:extLst>
        </xdr:cNvPr>
        <xdr:cNvSpPr txBox="1"/>
      </xdr:nvSpPr>
      <xdr:spPr>
        <a:xfrm>
          <a:off x="13500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161942</xdr:rowOff>
    </xdr:from>
    <xdr:ext cx="405111" cy="259045"/>
    <xdr:sp macro="" textlink="">
      <xdr:nvSpPr>
        <xdr:cNvPr id="471" name="n_4mainValue【学校施設】&#10;有形固定資産減価償却率">
          <a:extLst>
            <a:ext uri="{FF2B5EF4-FFF2-40B4-BE49-F238E27FC236}">
              <a16:creationId xmlns:a16="http://schemas.microsoft.com/office/drawing/2014/main" id="{F2D3C0E0-E432-4126-A916-4891343CAAA6}"/>
            </a:ext>
          </a:extLst>
        </xdr:cNvPr>
        <xdr:cNvSpPr txBox="1"/>
      </xdr:nvSpPr>
      <xdr:spPr>
        <a:xfrm>
          <a:off x="12611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732C593D-C883-463F-BF7A-1408CA58058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E9DF2719-A39C-4396-8BC2-A32F16DBD32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A10AF658-42B6-462C-BD77-2DFAC5BBB0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A191B64F-E078-4F26-B177-A88D08F6F54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E666103E-395D-4C00-81E0-CCBA6061653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4F948856-0F93-42E3-B813-7EA59BC5F3A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C8ED3C71-A495-45BE-85AA-5194CBC7EC5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5C1DBD18-061C-42FE-B5FB-C684119A82B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794052B7-04D9-43CD-98BF-8D299341B66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75A321D9-6801-4422-85BA-1702F2B2035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id="{51CE23C6-9752-405B-B015-21D962FA8E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a:extLst>
            <a:ext uri="{FF2B5EF4-FFF2-40B4-BE49-F238E27FC236}">
              <a16:creationId xmlns:a16="http://schemas.microsoft.com/office/drawing/2014/main" id="{D4A013FB-80FF-40EF-9DA4-0192F3FBB9F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id="{712E876B-27DF-4A96-BFCC-9E8E3C43A7B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a:extLst>
            <a:ext uri="{FF2B5EF4-FFF2-40B4-BE49-F238E27FC236}">
              <a16:creationId xmlns:a16="http://schemas.microsoft.com/office/drawing/2014/main" id="{2B729134-C67D-47AD-BC48-585CD3AAC11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DE52A8CD-BD4D-4E2E-B02B-16D419A76FF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0B85C47B-BC33-4613-BD2D-7C8B4A99B48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id="{7F9E3940-B7B6-44C3-A02E-6F24F48ADE1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a:extLst>
            <a:ext uri="{FF2B5EF4-FFF2-40B4-BE49-F238E27FC236}">
              <a16:creationId xmlns:a16="http://schemas.microsoft.com/office/drawing/2014/main" id="{F460CBD0-6192-4D67-B928-B7D13346B42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id="{1D4580ED-6A67-47F7-B2A7-D1C946334C1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1" name="テキスト ボックス 490">
          <a:extLst>
            <a:ext uri="{FF2B5EF4-FFF2-40B4-BE49-F238E27FC236}">
              <a16:creationId xmlns:a16="http://schemas.microsoft.com/office/drawing/2014/main" id="{2F502003-AEDF-4883-A077-547EF8A9FBA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7AC4485A-71DD-41E7-8217-1987BB9AF2A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3" name="テキスト ボックス 492">
          <a:extLst>
            <a:ext uri="{FF2B5EF4-FFF2-40B4-BE49-F238E27FC236}">
              <a16:creationId xmlns:a16="http://schemas.microsoft.com/office/drawing/2014/main" id="{9DE7076F-2FD9-4885-A1D7-DE85F5C3E1A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a:extLst>
            <a:ext uri="{FF2B5EF4-FFF2-40B4-BE49-F238E27FC236}">
              <a16:creationId xmlns:a16="http://schemas.microsoft.com/office/drawing/2014/main" id="{C04ED171-33F5-4CC4-9F0E-EC4063A56CE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495" name="直線コネクタ 494">
          <a:extLst>
            <a:ext uri="{FF2B5EF4-FFF2-40B4-BE49-F238E27FC236}">
              <a16:creationId xmlns:a16="http://schemas.microsoft.com/office/drawing/2014/main" id="{341C07E8-857E-476B-9434-3CF728C16ECB}"/>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496" name="【学校施設】&#10;一人当たり面積最小値テキスト">
          <a:extLst>
            <a:ext uri="{FF2B5EF4-FFF2-40B4-BE49-F238E27FC236}">
              <a16:creationId xmlns:a16="http://schemas.microsoft.com/office/drawing/2014/main" id="{3F6A6430-5CB8-4CCF-8537-5D4346782DFA}"/>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497" name="直線コネクタ 496">
          <a:extLst>
            <a:ext uri="{FF2B5EF4-FFF2-40B4-BE49-F238E27FC236}">
              <a16:creationId xmlns:a16="http://schemas.microsoft.com/office/drawing/2014/main" id="{B45B9696-D894-47D4-BDB6-DFCBBB920762}"/>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498" name="【学校施設】&#10;一人当たり面積最大値テキスト">
          <a:extLst>
            <a:ext uri="{FF2B5EF4-FFF2-40B4-BE49-F238E27FC236}">
              <a16:creationId xmlns:a16="http://schemas.microsoft.com/office/drawing/2014/main" id="{459E92F8-380A-4D21-AC3C-306DB1796B7F}"/>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499" name="直線コネクタ 498">
          <a:extLst>
            <a:ext uri="{FF2B5EF4-FFF2-40B4-BE49-F238E27FC236}">
              <a16:creationId xmlns:a16="http://schemas.microsoft.com/office/drawing/2014/main" id="{551F5F80-6D7F-44CD-A80A-155F24FBB992}"/>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500" name="【学校施設】&#10;一人当たり面積平均値テキスト">
          <a:extLst>
            <a:ext uri="{FF2B5EF4-FFF2-40B4-BE49-F238E27FC236}">
              <a16:creationId xmlns:a16="http://schemas.microsoft.com/office/drawing/2014/main" id="{1403777D-B336-4DFB-9832-D8202965C12A}"/>
            </a:ext>
          </a:extLst>
        </xdr:cNvPr>
        <xdr:cNvSpPr txBox="1"/>
      </xdr:nvSpPr>
      <xdr:spPr>
        <a:xfrm>
          <a:off x="22199600" y="1045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501" name="フローチャート: 判断 500">
          <a:extLst>
            <a:ext uri="{FF2B5EF4-FFF2-40B4-BE49-F238E27FC236}">
              <a16:creationId xmlns:a16="http://schemas.microsoft.com/office/drawing/2014/main" id="{2DF44176-963C-4599-9601-FE184A8C0027}"/>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502" name="フローチャート: 判断 501">
          <a:extLst>
            <a:ext uri="{FF2B5EF4-FFF2-40B4-BE49-F238E27FC236}">
              <a16:creationId xmlns:a16="http://schemas.microsoft.com/office/drawing/2014/main" id="{25BBA5B5-F8DA-4B04-93CB-D1324232B799}"/>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503" name="フローチャート: 判断 502">
          <a:extLst>
            <a:ext uri="{FF2B5EF4-FFF2-40B4-BE49-F238E27FC236}">
              <a16:creationId xmlns:a16="http://schemas.microsoft.com/office/drawing/2014/main" id="{3BA015B4-1DF2-437F-9767-D160076CA92C}"/>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504" name="フローチャート: 判断 503">
          <a:extLst>
            <a:ext uri="{FF2B5EF4-FFF2-40B4-BE49-F238E27FC236}">
              <a16:creationId xmlns:a16="http://schemas.microsoft.com/office/drawing/2014/main" id="{49CA5DEB-DFB6-4F8F-8FD5-5678C3CC2467}"/>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505" name="フローチャート: 判断 504">
          <a:extLst>
            <a:ext uri="{FF2B5EF4-FFF2-40B4-BE49-F238E27FC236}">
              <a16:creationId xmlns:a16="http://schemas.microsoft.com/office/drawing/2014/main" id="{B0E96DE6-54E3-4070-9488-F4196ED2A2CC}"/>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CA500920-8060-445A-BF0B-F3D05877D73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8A2379AD-C50C-4BDB-820F-1E45031D111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B084A8-11C5-4A91-B228-2C0C4101CA4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7E98F56A-5BE3-4128-88EF-CCC86567852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722D0B76-0FD0-4014-B2A0-A5275C7A4DD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7303</xdr:rowOff>
    </xdr:from>
    <xdr:to>
      <xdr:col>116</xdr:col>
      <xdr:colOff>114300</xdr:colOff>
      <xdr:row>60</xdr:row>
      <xdr:rowOff>108903</xdr:rowOff>
    </xdr:to>
    <xdr:sp macro="" textlink="">
      <xdr:nvSpPr>
        <xdr:cNvPr id="511" name="楕円 510">
          <a:extLst>
            <a:ext uri="{FF2B5EF4-FFF2-40B4-BE49-F238E27FC236}">
              <a16:creationId xmlns:a16="http://schemas.microsoft.com/office/drawing/2014/main" id="{2404FB42-9B60-49A1-88F2-3BD66371CBD0}"/>
            </a:ext>
          </a:extLst>
        </xdr:cNvPr>
        <xdr:cNvSpPr/>
      </xdr:nvSpPr>
      <xdr:spPr>
        <a:xfrm>
          <a:off x="22110700" y="1029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30180</xdr:rowOff>
    </xdr:from>
    <xdr:ext cx="469744" cy="259045"/>
    <xdr:sp macro="" textlink="">
      <xdr:nvSpPr>
        <xdr:cNvPr id="512" name="【学校施設】&#10;一人当たり面積該当値テキスト">
          <a:extLst>
            <a:ext uri="{FF2B5EF4-FFF2-40B4-BE49-F238E27FC236}">
              <a16:creationId xmlns:a16="http://schemas.microsoft.com/office/drawing/2014/main" id="{0A56C062-E460-4DC7-B3A3-BF8476A6F74C}"/>
            </a:ext>
          </a:extLst>
        </xdr:cNvPr>
        <xdr:cNvSpPr txBox="1"/>
      </xdr:nvSpPr>
      <xdr:spPr>
        <a:xfrm>
          <a:off x="22199600" y="1014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13780</xdr:rowOff>
    </xdr:from>
    <xdr:to>
      <xdr:col>112</xdr:col>
      <xdr:colOff>38100</xdr:colOff>
      <xdr:row>60</xdr:row>
      <xdr:rowOff>115380</xdr:rowOff>
    </xdr:to>
    <xdr:sp macro="" textlink="">
      <xdr:nvSpPr>
        <xdr:cNvPr id="513" name="楕円 512">
          <a:extLst>
            <a:ext uri="{FF2B5EF4-FFF2-40B4-BE49-F238E27FC236}">
              <a16:creationId xmlns:a16="http://schemas.microsoft.com/office/drawing/2014/main" id="{2F9FBF6F-0332-494E-B40C-49A7DBBE8E37}"/>
            </a:ext>
          </a:extLst>
        </xdr:cNvPr>
        <xdr:cNvSpPr/>
      </xdr:nvSpPr>
      <xdr:spPr>
        <a:xfrm>
          <a:off x="21272500" y="103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58103</xdr:rowOff>
    </xdr:from>
    <xdr:to>
      <xdr:col>116</xdr:col>
      <xdr:colOff>63500</xdr:colOff>
      <xdr:row>60</xdr:row>
      <xdr:rowOff>64580</xdr:rowOff>
    </xdr:to>
    <xdr:cxnSp macro="">
      <xdr:nvCxnSpPr>
        <xdr:cNvPr id="514" name="直線コネクタ 513">
          <a:extLst>
            <a:ext uri="{FF2B5EF4-FFF2-40B4-BE49-F238E27FC236}">
              <a16:creationId xmlns:a16="http://schemas.microsoft.com/office/drawing/2014/main" id="{376FFC4B-B32D-4ED4-B31B-6C624E3D1BCC}"/>
            </a:ext>
          </a:extLst>
        </xdr:cNvPr>
        <xdr:cNvCxnSpPr/>
      </xdr:nvCxnSpPr>
      <xdr:spPr>
        <a:xfrm flipV="1">
          <a:off x="21323300" y="10345103"/>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23685</xdr:rowOff>
    </xdr:from>
    <xdr:to>
      <xdr:col>107</xdr:col>
      <xdr:colOff>101600</xdr:colOff>
      <xdr:row>60</xdr:row>
      <xdr:rowOff>125285</xdr:rowOff>
    </xdr:to>
    <xdr:sp macro="" textlink="">
      <xdr:nvSpPr>
        <xdr:cNvPr id="515" name="楕円 514">
          <a:extLst>
            <a:ext uri="{FF2B5EF4-FFF2-40B4-BE49-F238E27FC236}">
              <a16:creationId xmlns:a16="http://schemas.microsoft.com/office/drawing/2014/main" id="{1176A4F3-701A-4EBF-BFEA-8F021ADCCE48}"/>
            </a:ext>
          </a:extLst>
        </xdr:cNvPr>
        <xdr:cNvSpPr/>
      </xdr:nvSpPr>
      <xdr:spPr>
        <a:xfrm>
          <a:off x="20383500" y="1031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64580</xdr:rowOff>
    </xdr:from>
    <xdr:to>
      <xdr:col>111</xdr:col>
      <xdr:colOff>177800</xdr:colOff>
      <xdr:row>60</xdr:row>
      <xdr:rowOff>74485</xdr:rowOff>
    </xdr:to>
    <xdr:cxnSp macro="">
      <xdr:nvCxnSpPr>
        <xdr:cNvPr id="516" name="直線コネクタ 515">
          <a:extLst>
            <a:ext uri="{FF2B5EF4-FFF2-40B4-BE49-F238E27FC236}">
              <a16:creationId xmlns:a16="http://schemas.microsoft.com/office/drawing/2014/main" id="{3356DD17-8F6B-4CEE-B32B-90027DFB21B2}"/>
            </a:ext>
          </a:extLst>
        </xdr:cNvPr>
        <xdr:cNvCxnSpPr/>
      </xdr:nvCxnSpPr>
      <xdr:spPr>
        <a:xfrm flipV="1">
          <a:off x="20434300" y="10351580"/>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52451</xdr:rowOff>
    </xdr:from>
    <xdr:to>
      <xdr:col>102</xdr:col>
      <xdr:colOff>165100</xdr:colOff>
      <xdr:row>61</xdr:row>
      <xdr:rowOff>154051</xdr:rowOff>
    </xdr:to>
    <xdr:sp macro="" textlink="">
      <xdr:nvSpPr>
        <xdr:cNvPr id="517" name="楕円 516">
          <a:extLst>
            <a:ext uri="{FF2B5EF4-FFF2-40B4-BE49-F238E27FC236}">
              <a16:creationId xmlns:a16="http://schemas.microsoft.com/office/drawing/2014/main" id="{447D06DA-F18C-42E1-8C7C-D6B6A0CFDD6C}"/>
            </a:ext>
          </a:extLst>
        </xdr:cNvPr>
        <xdr:cNvSpPr/>
      </xdr:nvSpPr>
      <xdr:spPr>
        <a:xfrm>
          <a:off x="19494500" y="105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74485</xdr:rowOff>
    </xdr:from>
    <xdr:to>
      <xdr:col>107</xdr:col>
      <xdr:colOff>50800</xdr:colOff>
      <xdr:row>61</xdr:row>
      <xdr:rowOff>103251</xdr:rowOff>
    </xdr:to>
    <xdr:cxnSp macro="">
      <xdr:nvCxnSpPr>
        <xdr:cNvPr id="518" name="直線コネクタ 517">
          <a:extLst>
            <a:ext uri="{FF2B5EF4-FFF2-40B4-BE49-F238E27FC236}">
              <a16:creationId xmlns:a16="http://schemas.microsoft.com/office/drawing/2014/main" id="{B49D8D9D-5DEC-4C28-9C6F-2CBFF1E30CEA}"/>
            </a:ext>
          </a:extLst>
        </xdr:cNvPr>
        <xdr:cNvCxnSpPr/>
      </xdr:nvCxnSpPr>
      <xdr:spPr>
        <a:xfrm flipV="1">
          <a:off x="19545300" y="10361485"/>
          <a:ext cx="889000" cy="20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57214</xdr:rowOff>
    </xdr:from>
    <xdr:to>
      <xdr:col>98</xdr:col>
      <xdr:colOff>38100</xdr:colOff>
      <xdr:row>61</xdr:row>
      <xdr:rowOff>158814</xdr:rowOff>
    </xdr:to>
    <xdr:sp macro="" textlink="">
      <xdr:nvSpPr>
        <xdr:cNvPr id="519" name="楕円 518">
          <a:extLst>
            <a:ext uri="{FF2B5EF4-FFF2-40B4-BE49-F238E27FC236}">
              <a16:creationId xmlns:a16="http://schemas.microsoft.com/office/drawing/2014/main" id="{3C9B7A33-AAFE-4697-8F91-3D17E93A021C}"/>
            </a:ext>
          </a:extLst>
        </xdr:cNvPr>
        <xdr:cNvSpPr/>
      </xdr:nvSpPr>
      <xdr:spPr>
        <a:xfrm>
          <a:off x="18605500" y="1051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103251</xdr:rowOff>
    </xdr:from>
    <xdr:to>
      <xdr:col>102</xdr:col>
      <xdr:colOff>114300</xdr:colOff>
      <xdr:row>61</xdr:row>
      <xdr:rowOff>108014</xdr:rowOff>
    </xdr:to>
    <xdr:cxnSp macro="">
      <xdr:nvCxnSpPr>
        <xdr:cNvPr id="520" name="直線コネクタ 519">
          <a:extLst>
            <a:ext uri="{FF2B5EF4-FFF2-40B4-BE49-F238E27FC236}">
              <a16:creationId xmlns:a16="http://schemas.microsoft.com/office/drawing/2014/main" id="{8B7A17EA-FDC0-460C-9E80-4AD7700D575F}"/>
            </a:ext>
          </a:extLst>
        </xdr:cNvPr>
        <xdr:cNvCxnSpPr/>
      </xdr:nvCxnSpPr>
      <xdr:spPr>
        <a:xfrm flipV="1">
          <a:off x="18656300" y="10561701"/>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521" name="n_1aveValue【学校施設】&#10;一人当たり面積">
          <a:extLst>
            <a:ext uri="{FF2B5EF4-FFF2-40B4-BE49-F238E27FC236}">
              <a16:creationId xmlns:a16="http://schemas.microsoft.com/office/drawing/2014/main" id="{8728DA2D-D4A8-402D-8E90-DB9ADD8704D9}"/>
            </a:ext>
          </a:extLst>
        </xdr:cNvPr>
        <xdr:cNvSpPr txBox="1"/>
      </xdr:nvSpPr>
      <xdr:spPr>
        <a:xfrm>
          <a:off x="21075727" y="105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522" name="n_2aveValue【学校施設】&#10;一人当たり面積">
          <a:extLst>
            <a:ext uri="{FF2B5EF4-FFF2-40B4-BE49-F238E27FC236}">
              <a16:creationId xmlns:a16="http://schemas.microsoft.com/office/drawing/2014/main" id="{47AED2E8-9ADA-45D2-AD39-6E68466D4113}"/>
            </a:ext>
          </a:extLst>
        </xdr:cNvPr>
        <xdr:cNvSpPr txBox="1"/>
      </xdr:nvSpPr>
      <xdr:spPr>
        <a:xfrm>
          <a:off x="201994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523" name="n_3aveValue【学校施設】&#10;一人当たり面積">
          <a:extLst>
            <a:ext uri="{FF2B5EF4-FFF2-40B4-BE49-F238E27FC236}">
              <a16:creationId xmlns:a16="http://schemas.microsoft.com/office/drawing/2014/main" id="{1ECE09D1-EE37-4548-A95D-5263EFA8D69B}"/>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155084</xdr:rowOff>
    </xdr:from>
    <xdr:ext cx="469744" cy="259045"/>
    <xdr:sp macro="" textlink="">
      <xdr:nvSpPr>
        <xdr:cNvPr id="524" name="n_4aveValue【学校施設】&#10;一人当たり面積">
          <a:extLst>
            <a:ext uri="{FF2B5EF4-FFF2-40B4-BE49-F238E27FC236}">
              <a16:creationId xmlns:a16="http://schemas.microsoft.com/office/drawing/2014/main" id="{CEAB9439-FC4E-463E-9A41-B7442504A8BD}"/>
            </a:ext>
          </a:extLst>
        </xdr:cNvPr>
        <xdr:cNvSpPr txBox="1"/>
      </xdr:nvSpPr>
      <xdr:spPr>
        <a:xfrm>
          <a:off x="18421427"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131907</xdr:rowOff>
    </xdr:from>
    <xdr:ext cx="469744" cy="259045"/>
    <xdr:sp macro="" textlink="">
      <xdr:nvSpPr>
        <xdr:cNvPr id="525" name="n_1mainValue【学校施設】&#10;一人当たり面積">
          <a:extLst>
            <a:ext uri="{FF2B5EF4-FFF2-40B4-BE49-F238E27FC236}">
              <a16:creationId xmlns:a16="http://schemas.microsoft.com/office/drawing/2014/main" id="{6CE34931-327A-4E72-8D58-258C577BDC5E}"/>
            </a:ext>
          </a:extLst>
        </xdr:cNvPr>
        <xdr:cNvSpPr txBox="1"/>
      </xdr:nvSpPr>
      <xdr:spPr>
        <a:xfrm>
          <a:off x="21075727" y="1007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141812</xdr:rowOff>
    </xdr:from>
    <xdr:ext cx="469744" cy="259045"/>
    <xdr:sp macro="" textlink="">
      <xdr:nvSpPr>
        <xdr:cNvPr id="526" name="n_2mainValue【学校施設】&#10;一人当たり面積">
          <a:extLst>
            <a:ext uri="{FF2B5EF4-FFF2-40B4-BE49-F238E27FC236}">
              <a16:creationId xmlns:a16="http://schemas.microsoft.com/office/drawing/2014/main" id="{BA5BE1EC-A1DB-419A-BB36-8FB089C7DA91}"/>
            </a:ext>
          </a:extLst>
        </xdr:cNvPr>
        <xdr:cNvSpPr txBox="1"/>
      </xdr:nvSpPr>
      <xdr:spPr>
        <a:xfrm>
          <a:off x="20199427" y="1008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145178</xdr:rowOff>
    </xdr:from>
    <xdr:ext cx="469744" cy="259045"/>
    <xdr:sp macro="" textlink="">
      <xdr:nvSpPr>
        <xdr:cNvPr id="527" name="n_3mainValue【学校施設】&#10;一人当たり面積">
          <a:extLst>
            <a:ext uri="{FF2B5EF4-FFF2-40B4-BE49-F238E27FC236}">
              <a16:creationId xmlns:a16="http://schemas.microsoft.com/office/drawing/2014/main" id="{7A9EB7CD-0C63-4D07-99BD-7F44A8572089}"/>
            </a:ext>
          </a:extLst>
        </xdr:cNvPr>
        <xdr:cNvSpPr txBox="1"/>
      </xdr:nvSpPr>
      <xdr:spPr>
        <a:xfrm>
          <a:off x="19310427" y="1060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3891</xdr:rowOff>
    </xdr:from>
    <xdr:ext cx="469744" cy="259045"/>
    <xdr:sp macro="" textlink="">
      <xdr:nvSpPr>
        <xdr:cNvPr id="528" name="n_4mainValue【学校施設】&#10;一人当たり面積">
          <a:extLst>
            <a:ext uri="{FF2B5EF4-FFF2-40B4-BE49-F238E27FC236}">
              <a16:creationId xmlns:a16="http://schemas.microsoft.com/office/drawing/2014/main" id="{5AC1FB29-4998-42D6-97D4-98D662FC426D}"/>
            </a:ext>
          </a:extLst>
        </xdr:cNvPr>
        <xdr:cNvSpPr txBox="1"/>
      </xdr:nvSpPr>
      <xdr:spPr>
        <a:xfrm>
          <a:off x="18421427" y="1029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C58570DC-333F-4E9D-AB7B-4353FBB48EB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E303B4C3-037E-443D-B628-A82AC2381D3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FC1635E5-8421-49F8-9670-EE55881C5C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BA10B5F4-1992-4114-9E5D-56B78036F18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730AC270-6857-4A50-A432-84475BE4DEF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CCB5F6B0-71CD-4106-94B8-5CA57359D14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EB594756-37EA-400D-80C7-0D8A74402B0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CCF6E593-C8D1-4FDD-B252-11D0A669546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a:extLst>
            <a:ext uri="{FF2B5EF4-FFF2-40B4-BE49-F238E27FC236}">
              <a16:creationId xmlns:a16="http://schemas.microsoft.com/office/drawing/2014/main" id="{B953CFF3-99B9-4C44-8C95-1C3A9BEA385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a:extLst>
            <a:ext uri="{FF2B5EF4-FFF2-40B4-BE49-F238E27FC236}">
              <a16:creationId xmlns:a16="http://schemas.microsoft.com/office/drawing/2014/main" id="{B3FBFD45-0030-4B16-A539-00401FCB1AD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a:extLst>
            <a:ext uri="{FF2B5EF4-FFF2-40B4-BE49-F238E27FC236}">
              <a16:creationId xmlns:a16="http://schemas.microsoft.com/office/drawing/2014/main" id="{F414A46B-02A6-45C7-9E13-17342B820E3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a:extLst>
            <a:ext uri="{FF2B5EF4-FFF2-40B4-BE49-F238E27FC236}">
              <a16:creationId xmlns:a16="http://schemas.microsoft.com/office/drawing/2014/main" id="{A5AD1F25-CA3B-4DE6-94BF-662B46400D0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a:extLst>
            <a:ext uri="{FF2B5EF4-FFF2-40B4-BE49-F238E27FC236}">
              <a16:creationId xmlns:a16="http://schemas.microsoft.com/office/drawing/2014/main" id="{F129FA38-0E81-4C14-A679-90640860758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a:extLst>
            <a:ext uri="{FF2B5EF4-FFF2-40B4-BE49-F238E27FC236}">
              <a16:creationId xmlns:a16="http://schemas.microsoft.com/office/drawing/2014/main" id="{79550A6F-9289-481F-943A-BA57DD07136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a:extLst>
            <a:ext uri="{FF2B5EF4-FFF2-40B4-BE49-F238E27FC236}">
              <a16:creationId xmlns:a16="http://schemas.microsoft.com/office/drawing/2014/main" id="{07D63142-6756-417F-96C6-0465EC37BD9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a:extLst>
            <a:ext uri="{FF2B5EF4-FFF2-40B4-BE49-F238E27FC236}">
              <a16:creationId xmlns:a16="http://schemas.microsoft.com/office/drawing/2014/main" id="{65846BA7-82AE-464A-9234-24EBFA2352A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a:extLst>
            <a:ext uri="{FF2B5EF4-FFF2-40B4-BE49-F238E27FC236}">
              <a16:creationId xmlns:a16="http://schemas.microsoft.com/office/drawing/2014/main" id="{650AAF55-93CE-42F1-8435-458EAC584AB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a:extLst>
            <a:ext uri="{FF2B5EF4-FFF2-40B4-BE49-F238E27FC236}">
              <a16:creationId xmlns:a16="http://schemas.microsoft.com/office/drawing/2014/main" id="{6964CBD4-D0D4-4D3B-B5B7-D0BBA3BBCDE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a:extLst>
            <a:ext uri="{FF2B5EF4-FFF2-40B4-BE49-F238E27FC236}">
              <a16:creationId xmlns:a16="http://schemas.microsoft.com/office/drawing/2014/main" id="{1E5C9BB2-6DE2-4405-98B2-1CE11837FF6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a:extLst>
            <a:ext uri="{FF2B5EF4-FFF2-40B4-BE49-F238E27FC236}">
              <a16:creationId xmlns:a16="http://schemas.microsoft.com/office/drawing/2014/main" id="{4F55AFA8-4A4C-4B75-8F47-BA4B1129D0E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a:extLst>
            <a:ext uri="{FF2B5EF4-FFF2-40B4-BE49-F238E27FC236}">
              <a16:creationId xmlns:a16="http://schemas.microsoft.com/office/drawing/2014/main" id="{7842D1E8-E69C-461E-A12E-E29673F6883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a:extLst>
            <a:ext uri="{FF2B5EF4-FFF2-40B4-BE49-F238E27FC236}">
              <a16:creationId xmlns:a16="http://schemas.microsoft.com/office/drawing/2014/main" id="{1A534520-148E-4D1A-8760-2473108F8EC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a:extLst>
            <a:ext uri="{FF2B5EF4-FFF2-40B4-BE49-F238E27FC236}">
              <a16:creationId xmlns:a16="http://schemas.microsoft.com/office/drawing/2014/main" id="{75D3F307-519C-4190-A301-14F8C3C4530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a:extLst>
            <a:ext uri="{FF2B5EF4-FFF2-40B4-BE49-F238E27FC236}">
              <a16:creationId xmlns:a16="http://schemas.microsoft.com/office/drawing/2014/main" id="{4BF46449-C3B5-4243-A0E1-C7728F651EB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a:extLst>
            <a:ext uri="{FF2B5EF4-FFF2-40B4-BE49-F238E27FC236}">
              <a16:creationId xmlns:a16="http://schemas.microsoft.com/office/drawing/2014/main" id="{9EFEA0B2-A229-4E64-BE8D-50145546D4C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a:extLst>
            <a:ext uri="{FF2B5EF4-FFF2-40B4-BE49-F238E27FC236}">
              <a16:creationId xmlns:a16="http://schemas.microsoft.com/office/drawing/2014/main" id="{73A7D709-BFBF-4B10-8675-D1937CE5161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5" name="テキスト ボックス 554">
          <a:extLst>
            <a:ext uri="{FF2B5EF4-FFF2-40B4-BE49-F238E27FC236}">
              <a16:creationId xmlns:a16="http://schemas.microsoft.com/office/drawing/2014/main" id="{FAE8838D-174D-4A81-941B-57DC990A491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6" name="直線コネクタ 555">
          <a:extLst>
            <a:ext uri="{FF2B5EF4-FFF2-40B4-BE49-F238E27FC236}">
              <a16:creationId xmlns:a16="http://schemas.microsoft.com/office/drawing/2014/main" id="{5EBE7E18-84FF-452F-A3C3-7791DB45CA0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7" name="テキスト ボックス 556">
          <a:extLst>
            <a:ext uri="{FF2B5EF4-FFF2-40B4-BE49-F238E27FC236}">
              <a16:creationId xmlns:a16="http://schemas.microsoft.com/office/drawing/2014/main" id="{C5F4770C-E12F-44F8-9CC2-2055284D017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8" name="直線コネクタ 557">
          <a:extLst>
            <a:ext uri="{FF2B5EF4-FFF2-40B4-BE49-F238E27FC236}">
              <a16:creationId xmlns:a16="http://schemas.microsoft.com/office/drawing/2014/main" id="{32140C57-3203-4C29-B409-229790B0D62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9" name="テキスト ボックス 558">
          <a:extLst>
            <a:ext uri="{FF2B5EF4-FFF2-40B4-BE49-F238E27FC236}">
              <a16:creationId xmlns:a16="http://schemas.microsoft.com/office/drawing/2014/main" id="{D4D67C38-ACF7-46F1-817A-D5487E96A91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0" name="直線コネクタ 559">
          <a:extLst>
            <a:ext uri="{FF2B5EF4-FFF2-40B4-BE49-F238E27FC236}">
              <a16:creationId xmlns:a16="http://schemas.microsoft.com/office/drawing/2014/main" id="{AF0E2F89-AE55-47DF-8B43-7710C5DD5C0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1" name="テキスト ボックス 560">
          <a:extLst>
            <a:ext uri="{FF2B5EF4-FFF2-40B4-BE49-F238E27FC236}">
              <a16:creationId xmlns:a16="http://schemas.microsoft.com/office/drawing/2014/main" id="{B05937D6-01E2-4C2B-92F2-069AB85ADF2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2" name="直線コネクタ 561">
          <a:extLst>
            <a:ext uri="{FF2B5EF4-FFF2-40B4-BE49-F238E27FC236}">
              <a16:creationId xmlns:a16="http://schemas.microsoft.com/office/drawing/2014/main" id="{4886C881-31B6-470B-91FE-030EFFB4809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3" name="テキスト ボックス 562">
          <a:extLst>
            <a:ext uri="{FF2B5EF4-FFF2-40B4-BE49-F238E27FC236}">
              <a16:creationId xmlns:a16="http://schemas.microsoft.com/office/drawing/2014/main" id="{893980CD-2149-428A-88AC-BAE076E31EB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4" name="直線コネクタ 563">
          <a:extLst>
            <a:ext uri="{FF2B5EF4-FFF2-40B4-BE49-F238E27FC236}">
              <a16:creationId xmlns:a16="http://schemas.microsoft.com/office/drawing/2014/main" id="{583B06EB-47F0-49D9-90DC-5B702115E25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5" name="テキスト ボックス 564">
          <a:extLst>
            <a:ext uri="{FF2B5EF4-FFF2-40B4-BE49-F238E27FC236}">
              <a16:creationId xmlns:a16="http://schemas.microsoft.com/office/drawing/2014/main" id="{2E772E8D-895A-4D32-8AF2-FEBD5E9E398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E0D03096-4FEC-4B50-9023-B8EFF7BD5DC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7" name="テキスト ボックス 566">
          <a:extLst>
            <a:ext uri="{FF2B5EF4-FFF2-40B4-BE49-F238E27FC236}">
              <a16:creationId xmlns:a16="http://schemas.microsoft.com/office/drawing/2014/main" id="{C9AEE8EC-4D35-4A2E-B081-E401E6ACE87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a:extLst>
            <a:ext uri="{FF2B5EF4-FFF2-40B4-BE49-F238E27FC236}">
              <a16:creationId xmlns:a16="http://schemas.microsoft.com/office/drawing/2014/main" id="{565954FC-1A71-4733-A2BF-DB96CF1D603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569" name="直線コネクタ 568">
          <a:extLst>
            <a:ext uri="{FF2B5EF4-FFF2-40B4-BE49-F238E27FC236}">
              <a16:creationId xmlns:a16="http://schemas.microsoft.com/office/drawing/2014/main" id="{32BDC420-FA29-4E4E-B7C2-F597B0396DD1}"/>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0" name="【公民館】&#10;有形固定資産減価償却率最小値テキスト">
          <a:extLst>
            <a:ext uri="{FF2B5EF4-FFF2-40B4-BE49-F238E27FC236}">
              <a16:creationId xmlns:a16="http://schemas.microsoft.com/office/drawing/2014/main" id="{6729AA8E-A5DD-4CC2-9A51-56E50B380D0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1" name="直線コネクタ 570">
          <a:extLst>
            <a:ext uri="{FF2B5EF4-FFF2-40B4-BE49-F238E27FC236}">
              <a16:creationId xmlns:a16="http://schemas.microsoft.com/office/drawing/2014/main" id="{FE66A0FB-B004-4E6C-9A87-EB6A64FEF88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572" name="【公民館】&#10;有形固定資産減価償却率最大値テキスト">
          <a:extLst>
            <a:ext uri="{FF2B5EF4-FFF2-40B4-BE49-F238E27FC236}">
              <a16:creationId xmlns:a16="http://schemas.microsoft.com/office/drawing/2014/main" id="{A82E64A5-24E2-42F9-A31A-76475E85D80E}"/>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573" name="直線コネクタ 572">
          <a:extLst>
            <a:ext uri="{FF2B5EF4-FFF2-40B4-BE49-F238E27FC236}">
              <a16:creationId xmlns:a16="http://schemas.microsoft.com/office/drawing/2014/main" id="{AD62ED22-C384-4070-BFF1-BB6A7A6B58E7}"/>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574" name="【公民館】&#10;有形固定資産減価償却率平均値テキスト">
          <a:extLst>
            <a:ext uri="{FF2B5EF4-FFF2-40B4-BE49-F238E27FC236}">
              <a16:creationId xmlns:a16="http://schemas.microsoft.com/office/drawing/2014/main" id="{CCCF5570-0EBD-4C98-9C26-5D6AE3D361C3}"/>
            </a:ext>
          </a:extLst>
        </xdr:cNvPr>
        <xdr:cNvSpPr txBox="1"/>
      </xdr:nvSpPr>
      <xdr:spPr>
        <a:xfrm>
          <a:off x="16357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575" name="フローチャート: 判断 574">
          <a:extLst>
            <a:ext uri="{FF2B5EF4-FFF2-40B4-BE49-F238E27FC236}">
              <a16:creationId xmlns:a16="http://schemas.microsoft.com/office/drawing/2014/main" id="{30EE107D-B466-4080-8A9D-774F7F6452DD}"/>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576" name="フローチャート: 判断 575">
          <a:extLst>
            <a:ext uri="{FF2B5EF4-FFF2-40B4-BE49-F238E27FC236}">
              <a16:creationId xmlns:a16="http://schemas.microsoft.com/office/drawing/2014/main" id="{F7329121-8C75-4555-90AC-EA0F905C0C58}"/>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577" name="フローチャート: 判断 576">
          <a:extLst>
            <a:ext uri="{FF2B5EF4-FFF2-40B4-BE49-F238E27FC236}">
              <a16:creationId xmlns:a16="http://schemas.microsoft.com/office/drawing/2014/main" id="{054CB9FB-5D43-4589-8EE4-DECA5A4DFFD2}"/>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578" name="フローチャート: 判断 577">
          <a:extLst>
            <a:ext uri="{FF2B5EF4-FFF2-40B4-BE49-F238E27FC236}">
              <a16:creationId xmlns:a16="http://schemas.microsoft.com/office/drawing/2014/main" id="{CEC4F816-3826-4877-A920-75C20AA31BB2}"/>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579" name="フローチャート: 判断 578">
          <a:extLst>
            <a:ext uri="{FF2B5EF4-FFF2-40B4-BE49-F238E27FC236}">
              <a16:creationId xmlns:a16="http://schemas.microsoft.com/office/drawing/2014/main" id="{AD9C6F4A-9D22-4944-9C50-04728DF9717D}"/>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B06C55F7-B328-4D36-87E2-404354447B6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58CF86A5-ECF7-41B9-9AD1-22C0DF7EF7A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28DDC55A-5BBB-41B1-97C8-A9AF7819B97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8C2426DB-1802-49D8-A2E4-E2101A784C1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E65120F-D225-4027-B92D-8BEFE6726F4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40639</xdr:rowOff>
    </xdr:from>
    <xdr:to>
      <xdr:col>85</xdr:col>
      <xdr:colOff>177800</xdr:colOff>
      <xdr:row>108</xdr:row>
      <xdr:rowOff>142239</xdr:rowOff>
    </xdr:to>
    <xdr:sp macro="" textlink="">
      <xdr:nvSpPr>
        <xdr:cNvPr id="585" name="楕円 584">
          <a:extLst>
            <a:ext uri="{FF2B5EF4-FFF2-40B4-BE49-F238E27FC236}">
              <a16:creationId xmlns:a16="http://schemas.microsoft.com/office/drawing/2014/main" id="{BC5D22A2-5781-44F8-8FB4-1FD3C1B1B29B}"/>
            </a:ext>
          </a:extLst>
        </xdr:cNvPr>
        <xdr:cNvSpPr/>
      </xdr:nvSpPr>
      <xdr:spPr>
        <a:xfrm>
          <a:off x="162687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127016</xdr:rowOff>
    </xdr:from>
    <xdr:ext cx="405111" cy="259045"/>
    <xdr:sp macro="" textlink="">
      <xdr:nvSpPr>
        <xdr:cNvPr id="586" name="【公民館】&#10;有形固定資産減価償却率該当値テキスト">
          <a:extLst>
            <a:ext uri="{FF2B5EF4-FFF2-40B4-BE49-F238E27FC236}">
              <a16:creationId xmlns:a16="http://schemas.microsoft.com/office/drawing/2014/main" id="{01D416E0-5C13-406A-8D02-6DB5062659EA}"/>
            </a:ext>
          </a:extLst>
        </xdr:cNvPr>
        <xdr:cNvSpPr txBox="1"/>
      </xdr:nvSpPr>
      <xdr:spPr>
        <a:xfrm>
          <a:off x="16357600" y="1847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10161</xdr:rowOff>
    </xdr:from>
    <xdr:to>
      <xdr:col>81</xdr:col>
      <xdr:colOff>101600</xdr:colOff>
      <xdr:row>108</xdr:row>
      <xdr:rowOff>111761</xdr:rowOff>
    </xdr:to>
    <xdr:sp macro="" textlink="">
      <xdr:nvSpPr>
        <xdr:cNvPr id="587" name="楕円 586">
          <a:extLst>
            <a:ext uri="{FF2B5EF4-FFF2-40B4-BE49-F238E27FC236}">
              <a16:creationId xmlns:a16="http://schemas.microsoft.com/office/drawing/2014/main" id="{D8452252-0534-4E5C-8AA0-2C6C02771C89}"/>
            </a:ext>
          </a:extLst>
        </xdr:cNvPr>
        <xdr:cNvSpPr/>
      </xdr:nvSpPr>
      <xdr:spPr>
        <a:xfrm>
          <a:off x="154305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60961</xdr:rowOff>
    </xdr:from>
    <xdr:to>
      <xdr:col>85</xdr:col>
      <xdr:colOff>127000</xdr:colOff>
      <xdr:row>108</xdr:row>
      <xdr:rowOff>91439</xdr:rowOff>
    </xdr:to>
    <xdr:cxnSp macro="">
      <xdr:nvCxnSpPr>
        <xdr:cNvPr id="588" name="直線コネクタ 587">
          <a:extLst>
            <a:ext uri="{FF2B5EF4-FFF2-40B4-BE49-F238E27FC236}">
              <a16:creationId xmlns:a16="http://schemas.microsoft.com/office/drawing/2014/main" id="{B459213E-CAD5-4D86-BCBE-7872993E1B90}"/>
            </a:ext>
          </a:extLst>
        </xdr:cNvPr>
        <xdr:cNvCxnSpPr/>
      </xdr:nvCxnSpPr>
      <xdr:spPr>
        <a:xfrm>
          <a:off x="15481300" y="185775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153036</xdr:rowOff>
    </xdr:from>
    <xdr:to>
      <xdr:col>76</xdr:col>
      <xdr:colOff>165100</xdr:colOff>
      <xdr:row>108</xdr:row>
      <xdr:rowOff>83186</xdr:rowOff>
    </xdr:to>
    <xdr:sp macro="" textlink="">
      <xdr:nvSpPr>
        <xdr:cNvPr id="589" name="楕円 588">
          <a:extLst>
            <a:ext uri="{FF2B5EF4-FFF2-40B4-BE49-F238E27FC236}">
              <a16:creationId xmlns:a16="http://schemas.microsoft.com/office/drawing/2014/main" id="{B612E830-AD6D-4438-9B6C-6561BB2D0C70}"/>
            </a:ext>
          </a:extLst>
        </xdr:cNvPr>
        <xdr:cNvSpPr/>
      </xdr:nvSpPr>
      <xdr:spPr>
        <a:xfrm>
          <a:off x="145415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32386</xdr:rowOff>
    </xdr:from>
    <xdr:to>
      <xdr:col>81</xdr:col>
      <xdr:colOff>50800</xdr:colOff>
      <xdr:row>108</xdr:row>
      <xdr:rowOff>60961</xdr:rowOff>
    </xdr:to>
    <xdr:cxnSp macro="">
      <xdr:nvCxnSpPr>
        <xdr:cNvPr id="590" name="直線コネクタ 589">
          <a:extLst>
            <a:ext uri="{FF2B5EF4-FFF2-40B4-BE49-F238E27FC236}">
              <a16:creationId xmlns:a16="http://schemas.microsoft.com/office/drawing/2014/main" id="{B2480CF1-C941-41E5-AD49-662591008CDE}"/>
            </a:ext>
          </a:extLst>
        </xdr:cNvPr>
        <xdr:cNvCxnSpPr/>
      </xdr:nvCxnSpPr>
      <xdr:spPr>
        <a:xfrm>
          <a:off x="14592300" y="18548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122555</xdr:rowOff>
    </xdr:from>
    <xdr:to>
      <xdr:col>72</xdr:col>
      <xdr:colOff>38100</xdr:colOff>
      <xdr:row>108</xdr:row>
      <xdr:rowOff>52705</xdr:rowOff>
    </xdr:to>
    <xdr:sp macro="" textlink="">
      <xdr:nvSpPr>
        <xdr:cNvPr id="591" name="楕円 590">
          <a:extLst>
            <a:ext uri="{FF2B5EF4-FFF2-40B4-BE49-F238E27FC236}">
              <a16:creationId xmlns:a16="http://schemas.microsoft.com/office/drawing/2014/main" id="{76D68F80-532F-4283-8C1A-5B4033A9EBB5}"/>
            </a:ext>
          </a:extLst>
        </xdr:cNvPr>
        <xdr:cNvSpPr/>
      </xdr:nvSpPr>
      <xdr:spPr>
        <a:xfrm>
          <a:off x="136525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1905</xdr:rowOff>
    </xdr:from>
    <xdr:to>
      <xdr:col>76</xdr:col>
      <xdr:colOff>114300</xdr:colOff>
      <xdr:row>108</xdr:row>
      <xdr:rowOff>32386</xdr:rowOff>
    </xdr:to>
    <xdr:cxnSp macro="">
      <xdr:nvCxnSpPr>
        <xdr:cNvPr id="592" name="直線コネクタ 591">
          <a:extLst>
            <a:ext uri="{FF2B5EF4-FFF2-40B4-BE49-F238E27FC236}">
              <a16:creationId xmlns:a16="http://schemas.microsoft.com/office/drawing/2014/main" id="{23549027-6AC5-4719-9539-DDCF3EECDBD5}"/>
            </a:ext>
          </a:extLst>
        </xdr:cNvPr>
        <xdr:cNvCxnSpPr/>
      </xdr:nvCxnSpPr>
      <xdr:spPr>
        <a:xfrm>
          <a:off x="13703300" y="185185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73025</xdr:rowOff>
    </xdr:from>
    <xdr:to>
      <xdr:col>67</xdr:col>
      <xdr:colOff>101600</xdr:colOff>
      <xdr:row>108</xdr:row>
      <xdr:rowOff>3175</xdr:rowOff>
    </xdr:to>
    <xdr:sp macro="" textlink="">
      <xdr:nvSpPr>
        <xdr:cNvPr id="593" name="楕円 592">
          <a:extLst>
            <a:ext uri="{FF2B5EF4-FFF2-40B4-BE49-F238E27FC236}">
              <a16:creationId xmlns:a16="http://schemas.microsoft.com/office/drawing/2014/main" id="{C77F177A-AF73-4F9F-850F-A752B4D9CCA8}"/>
            </a:ext>
          </a:extLst>
        </xdr:cNvPr>
        <xdr:cNvSpPr/>
      </xdr:nvSpPr>
      <xdr:spPr>
        <a:xfrm>
          <a:off x="127635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123825</xdr:rowOff>
    </xdr:from>
    <xdr:to>
      <xdr:col>71</xdr:col>
      <xdr:colOff>177800</xdr:colOff>
      <xdr:row>108</xdr:row>
      <xdr:rowOff>1905</xdr:rowOff>
    </xdr:to>
    <xdr:cxnSp macro="">
      <xdr:nvCxnSpPr>
        <xdr:cNvPr id="594" name="直線コネクタ 593">
          <a:extLst>
            <a:ext uri="{FF2B5EF4-FFF2-40B4-BE49-F238E27FC236}">
              <a16:creationId xmlns:a16="http://schemas.microsoft.com/office/drawing/2014/main" id="{D92A2976-5F83-4EA1-84FB-904351383634}"/>
            </a:ext>
          </a:extLst>
        </xdr:cNvPr>
        <xdr:cNvCxnSpPr/>
      </xdr:nvCxnSpPr>
      <xdr:spPr>
        <a:xfrm>
          <a:off x="12814300" y="184689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595" name="n_1aveValue【公民館】&#10;有形固定資産減価償却率">
          <a:extLst>
            <a:ext uri="{FF2B5EF4-FFF2-40B4-BE49-F238E27FC236}">
              <a16:creationId xmlns:a16="http://schemas.microsoft.com/office/drawing/2014/main" id="{AC10493E-7320-4702-AB0E-E428C5CC2499}"/>
            </a:ext>
          </a:extLst>
        </xdr:cNvPr>
        <xdr:cNvSpPr txBox="1"/>
      </xdr:nvSpPr>
      <xdr:spPr>
        <a:xfrm>
          <a:off x="152660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596" name="n_2aveValue【公民館】&#10;有形固定資産減価償却率">
          <a:extLst>
            <a:ext uri="{FF2B5EF4-FFF2-40B4-BE49-F238E27FC236}">
              <a16:creationId xmlns:a16="http://schemas.microsoft.com/office/drawing/2014/main" id="{7937B486-3B15-4660-8954-346F41FAA9F6}"/>
            </a:ext>
          </a:extLst>
        </xdr:cNvPr>
        <xdr:cNvSpPr txBox="1"/>
      </xdr:nvSpPr>
      <xdr:spPr>
        <a:xfrm>
          <a:off x="14389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597" name="n_3aveValue【公民館】&#10;有形固定資産減価償却率">
          <a:extLst>
            <a:ext uri="{FF2B5EF4-FFF2-40B4-BE49-F238E27FC236}">
              <a16:creationId xmlns:a16="http://schemas.microsoft.com/office/drawing/2014/main" id="{C818E104-71D6-42A1-8C0D-DC52C02C1D2D}"/>
            </a:ext>
          </a:extLst>
        </xdr:cNvPr>
        <xdr:cNvSpPr txBox="1"/>
      </xdr:nvSpPr>
      <xdr:spPr>
        <a:xfrm>
          <a:off x="13500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598" name="n_4aveValue【公民館】&#10;有形固定資産減価償却率">
          <a:extLst>
            <a:ext uri="{FF2B5EF4-FFF2-40B4-BE49-F238E27FC236}">
              <a16:creationId xmlns:a16="http://schemas.microsoft.com/office/drawing/2014/main" id="{C8DE32DB-4E68-4A38-8EA7-739F3AC77879}"/>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102888</xdr:rowOff>
    </xdr:from>
    <xdr:ext cx="405111" cy="259045"/>
    <xdr:sp macro="" textlink="">
      <xdr:nvSpPr>
        <xdr:cNvPr id="599" name="n_1mainValue【公民館】&#10;有形固定資産減価償却率">
          <a:extLst>
            <a:ext uri="{FF2B5EF4-FFF2-40B4-BE49-F238E27FC236}">
              <a16:creationId xmlns:a16="http://schemas.microsoft.com/office/drawing/2014/main" id="{C0998A67-0AAD-41B6-B189-F209740709F3}"/>
            </a:ext>
          </a:extLst>
        </xdr:cNvPr>
        <xdr:cNvSpPr txBox="1"/>
      </xdr:nvSpPr>
      <xdr:spPr>
        <a:xfrm>
          <a:off x="15266044"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74313</xdr:rowOff>
    </xdr:from>
    <xdr:ext cx="405111" cy="259045"/>
    <xdr:sp macro="" textlink="">
      <xdr:nvSpPr>
        <xdr:cNvPr id="600" name="n_2mainValue【公民館】&#10;有形固定資産減価償却率">
          <a:extLst>
            <a:ext uri="{FF2B5EF4-FFF2-40B4-BE49-F238E27FC236}">
              <a16:creationId xmlns:a16="http://schemas.microsoft.com/office/drawing/2014/main" id="{F24E3394-DFE7-42C7-8377-0FD1814BD056}"/>
            </a:ext>
          </a:extLst>
        </xdr:cNvPr>
        <xdr:cNvSpPr txBox="1"/>
      </xdr:nvSpPr>
      <xdr:spPr>
        <a:xfrm>
          <a:off x="14389744"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43832</xdr:rowOff>
    </xdr:from>
    <xdr:ext cx="405111" cy="259045"/>
    <xdr:sp macro="" textlink="">
      <xdr:nvSpPr>
        <xdr:cNvPr id="601" name="n_3mainValue【公民館】&#10;有形固定資産減価償却率">
          <a:extLst>
            <a:ext uri="{FF2B5EF4-FFF2-40B4-BE49-F238E27FC236}">
              <a16:creationId xmlns:a16="http://schemas.microsoft.com/office/drawing/2014/main" id="{646E7111-CFF5-4091-9ACC-C97C1644BF10}"/>
            </a:ext>
          </a:extLst>
        </xdr:cNvPr>
        <xdr:cNvSpPr txBox="1"/>
      </xdr:nvSpPr>
      <xdr:spPr>
        <a:xfrm>
          <a:off x="13500744" y="185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165752</xdr:rowOff>
    </xdr:from>
    <xdr:ext cx="405111" cy="259045"/>
    <xdr:sp macro="" textlink="">
      <xdr:nvSpPr>
        <xdr:cNvPr id="602" name="n_4mainValue【公民館】&#10;有形固定資産減価償却率">
          <a:extLst>
            <a:ext uri="{FF2B5EF4-FFF2-40B4-BE49-F238E27FC236}">
              <a16:creationId xmlns:a16="http://schemas.microsoft.com/office/drawing/2014/main" id="{331E697B-4424-4E4C-BA8C-6817C7B64FD7}"/>
            </a:ext>
          </a:extLst>
        </xdr:cNvPr>
        <xdr:cNvSpPr txBox="1"/>
      </xdr:nvSpPr>
      <xdr:spPr>
        <a:xfrm>
          <a:off x="12611744" y="185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id="{0899CB56-10BE-4A2E-9643-6EC440A00F8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id="{021184CA-04B8-4407-9E22-3C00F6EEF8B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id="{68AA0F27-5623-4B36-BCE0-9F67635E171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id="{4D5DE145-C39F-4486-8648-52F65BD9E8C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id="{4026B0CC-47DC-4CEE-B329-3E77FC57129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id="{E6F84770-9058-42D8-9106-C3C66F80859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id="{DF6C3FB8-3627-47D3-9227-E6F68741631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id="{AF268169-BD2D-4647-B48D-4E0B7134849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id="{FF504CC9-0A13-4AA3-8BB4-5264DD0FF23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id="{E54574B4-A61E-49DD-B226-61A3AD625C5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3" name="直線コネクタ 612">
          <a:extLst>
            <a:ext uri="{FF2B5EF4-FFF2-40B4-BE49-F238E27FC236}">
              <a16:creationId xmlns:a16="http://schemas.microsoft.com/office/drawing/2014/main" id="{60BD2C1C-FF20-4DA1-8A4C-93EB76DD637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4" name="テキスト ボックス 613">
          <a:extLst>
            <a:ext uri="{FF2B5EF4-FFF2-40B4-BE49-F238E27FC236}">
              <a16:creationId xmlns:a16="http://schemas.microsoft.com/office/drawing/2014/main" id="{85A6C3DA-F405-4B7B-83F6-4D55D10A8D8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5" name="直線コネクタ 614">
          <a:extLst>
            <a:ext uri="{FF2B5EF4-FFF2-40B4-BE49-F238E27FC236}">
              <a16:creationId xmlns:a16="http://schemas.microsoft.com/office/drawing/2014/main" id="{C9A8D173-5B1C-493B-99AE-F074467C75B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6" name="テキスト ボックス 615">
          <a:extLst>
            <a:ext uri="{FF2B5EF4-FFF2-40B4-BE49-F238E27FC236}">
              <a16:creationId xmlns:a16="http://schemas.microsoft.com/office/drawing/2014/main" id="{32C8CDFC-0247-4B51-8EF1-B0A07781321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7" name="直線コネクタ 616">
          <a:extLst>
            <a:ext uri="{FF2B5EF4-FFF2-40B4-BE49-F238E27FC236}">
              <a16:creationId xmlns:a16="http://schemas.microsoft.com/office/drawing/2014/main" id="{5ED1E12C-EA50-4269-BC99-201BCF3EB7A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8" name="テキスト ボックス 617">
          <a:extLst>
            <a:ext uri="{FF2B5EF4-FFF2-40B4-BE49-F238E27FC236}">
              <a16:creationId xmlns:a16="http://schemas.microsoft.com/office/drawing/2014/main" id="{B87542A7-6407-467D-A272-D39F8E6A2FF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9" name="直線コネクタ 618">
          <a:extLst>
            <a:ext uri="{FF2B5EF4-FFF2-40B4-BE49-F238E27FC236}">
              <a16:creationId xmlns:a16="http://schemas.microsoft.com/office/drawing/2014/main" id="{C770079F-B88C-416B-95B4-5D8DE3A56ED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0" name="テキスト ボックス 619">
          <a:extLst>
            <a:ext uri="{FF2B5EF4-FFF2-40B4-BE49-F238E27FC236}">
              <a16:creationId xmlns:a16="http://schemas.microsoft.com/office/drawing/2014/main" id="{EFA0D9DA-1C11-49C2-961A-0B48525F44C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1" name="直線コネクタ 620">
          <a:extLst>
            <a:ext uri="{FF2B5EF4-FFF2-40B4-BE49-F238E27FC236}">
              <a16:creationId xmlns:a16="http://schemas.microsoft.com/office/drawing/2014/main" id="{47A50EF1-3319-4374-95AA-57CE1CC51DA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2" name="テキスト ボックス 621">
          <a:extLst>
            <a:ext uri="{FF2B5EF4-FFF2-40B4-BE49-F238E27FC236}">
              <a16:creationId xmlns:a16="http://schemas.microsoft.com/office/drawing/2014/main" id="{3B879CEC-A4B1-4ADB-83DC-1EC5769875B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3" name="直線コネクタ 622">
          <a:extLst>
            <a:ext uri="{FF2B5EF4-FFF2-40B4-BE49-F238E27FC236}">
              <a16:creationId xmlns:a16="http://schemas.microsoft.com/office/drawing/2014/main" id="{7C3A5EDC-7139-4536-8886-10AA71BBD86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4" name="テキスト ボックス 623">
          <a:extLst>
            <a:ext uri="{FF2B5EF4-FFF2-40B4-BE49-F238E27FC236}">
              <a16:creationId xmlns:a16="http://schemas.microsoft.com/office/drawing/2014/main" id="{BA795DD8-4D84-4BE3-97C1-EAB7D9E6CF8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a:extLst>
            <a:ext uri="{FF2B5EF4-FFF2-40B4-BE49-F238E27FC236}">
              <a16:creationId xmlns:a16="http://schemas.microsoft.com/office/drawing/2014/main" id="{B7BC9AB2-9C55-47CA-B2D6-72ADBB1D931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a:extLst>
            <a:ext uri="{FF2B5EF4-FFF2-40B4-BE49-F238E27FC236}">
              <a16:creationId xmlns:a16="http://schemas.microsoft.com/office/drawing/2014/main" id="{1A7D07B5-915E-4D74-9C63-943C4DADF84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公民館】&#10;一人当たり面積グラフ枠">
          <a:extLst>
            <a:ext uri="{FF2B5EF4-FFF2-40B4-BE49-F238E27FC236}">
              <a16:creationId xmlns:a16="http://schemas.microsoft.com/office/drawing/2014/main" id="{F3B0BC33-F3A4-4703-9CD4-2A04DEF46FE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628" name="直線コネクタ 627">
          <a:extLst>
            <a:ext uri="{FF2B5EF4-FFF2-40B4-BE49-F238E27FC236}">
              <a16:creationId xmlns:a16="http://schemas.microsoft.com/office/drawing/2014/main" id="{9CC100EB-14FB-45E9-ADD2-BBED987DEC53}"/>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629" name="【公民館】&#10;一人当たり面積最小値テキスト">
          <a:extLst>
            <a:ext uri="{FF2B5EF4-FFF2-40B4-BE49-F238E27FC236}">
              <a16:creationId xmlns:a16="http://schemas.microsoft.com/office/drawing/2014/main" id="{B3F889F8-6A05-4A1F-8484-5A08074E4152}"/>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630" name="直線コネクタ 629">
          <a:extLst>
            <a:ext uri="{FF2B5EF4-FFF2-40B4-BE49-F238E27FC236}">
              <a16:creationId xmlns:a16="http://schemas.microsoft.com/office/drawing/2014/main" id="{E1373768-7256-4CB8-BFA6-F113EAE929B5}"/>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631" name="【公民館】&#10;一人当たり面積最大値テキスト">
          <a:extLst>
            <a:ext uri="{FF2B5EF4-FFF2-40B4-BE49-F238E27FC236}">
              <a16:creationId xmlns:a16="http://schemas.microsoft.com/office/drawing/2014/main" id="{AFAF39EB-439D-4E22-9534-B425C198778A}"/>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632" name="直線コネクタ 631">
          <a:extLst>
            <a:ext uri="{FF2B5EF4-FFF2-40B4-BE49-F238E27FC236}">
              <a16:creationId xmlns:a16="http://schemas.microsoft.com/office/drawing/2014/main" id="{58368EDD-FBFA-4896-AB06-F8508A1591BC}"/>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633" name="【公民館】&#10;一人当たり面積平均値テキスト">
          <a:extLst>
            <a:ext uri="{FF2B5EF4-FFF2-40B4-BE49-F238E27FC236}">
              <a16:creationId xmlns:a16="http://schemas.microsoft.com/office/drawing/2014/main" id="{F8F168D2-B36D-4F7A-BD13-79F066A3964F}"/>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634" name="フローチャート: 判断 633">
          <a:extLst>
            <a:ext uri="{FF2B5EF4-FFF2-40B4-BE49-F238E27FC236}">
              <a16:creationId xmlns:a16="http://schemas.microsoft.com/office/drawing/2014/main" id="{F74D70D0-31F6-404A-83C1-12F6F6F36583}"/>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635" name="フローチャート: 判断 634">
          <a:extLst>
            <a:ext uri="{FF2B5EF4-FFF2-40B4-BE49-F238E27FC236}">
              <a16:creationId xmlns:a16="http://schemas.microsoft.com/office/drawing/2014/main" id="{C056E74F-0978-4723-BA7E-1E3F95C269BB}"/>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636" name="フローチャート: 判断 635">
          <a:extLst>
            <a:ext uri="{FF2B5EF4-FFF2-40B4-BE49-F238E27FC236}">
              <a16:creationId xmlns:a16="http://schemas.microsoft.com/office/drawing/2014/main" id="{4DE482F9-076C-469B-BBD7-30694715F369}"/>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637" name="フローチャート: 判断 636">
          <a:extLst>
            <a:ext uri="{FF2B5EF4-FFF2-40B4-BE49-F238E27FC236}">
              <a16:creationId xmlns:a16="http://schemas.microsoft.com/office/drawing/2014/main" id="{EB4990F9-0191-4825-A1B5-71EE7B3463FE}"/>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638" name="フローチャート: 判断 637">
          <a:extLst>
            <a:ext uri="{FF2B5EF4-FFF2-40B4-BE49-F238E27FC236}">
              <a16:creationId xmlns:a16="http://schemas.microsoft.com/office/drawing/2014/main" id="{BDBD3939-7928-43DF-9BB6-BC4DCBB5C37D}"/>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3928326F-73A6-4ABA-8E94-175D374EB97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B20FD7AC-B695-4795-A42E-80869586CB7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E1454CF8-7CDA-4F55-BDA7-1377189050E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AB09B283-8DF4-41BB-B8EC-C00A08DC0B7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972C9BA7-28AA-4B1A-9521-89AB1BF0499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104104</xdr:rowOff>
    </xdr:from>
    <xdr:to>
      <xdr:col>116</xdr:col>
      <xdr:colOff>114300</xdr:colOff>
      <xdr:row>109</xdr:row>
      <xdr:rowOff>34254</xdr:rowOff>
    </xdr:to>
    <xdr:sp macro="" textlink="">
      <xdr:nvSpPr>
        <xdr:cNvPr id="644" name="楕円 643">
          <a:extLst>
            <a:ext uri="{FF2B5EF4-FFF2-40B4-BE49-F238E27FC236}">
              <a16:creationId xmlns:a16="http://schemas.microsoft.com/office/drawing/2014/main" id="{3A0CF66D-FC8D-4122-9015-937F75FF317D}"/>
            </a:ext>
          </a:extLst>
        </xdr:cNvPr>
        <xdr:cNvSpPr/>
      </xdr:nvSpPr>
      <xdr:spPr>
        <a:xfrm>
          <a:off x="22110700" y="1862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19031</xdr:rowOff>
    </xdr:from>
    <xdr:ext cx="469744" cy="259045"/>
    <xdr:sp macro="" textlink="">
      <xdr:nvSpPr>
        <xdr:cNvPr id="645" name="【公民館】&#10;一人当たり面積該当値テキスト">
          <a:extLst>
            <a:ext uri="{FF2B5EF4-FFF2-40B4-BE49-F238E27FC236}">
              <a16:creationId xmlns:a16="http://schemas.microsoft.com/office/drawing/2014/main" id="{FF9B7DFF-DBB4-4740-856A-B78B901E96AF}"/>
            </a:ext>
          </a:extLst>
        </xdr:cNvPr>
        <xdr:cNvSpPr txBox="1"/>
      </xdr:nvSpPr>
      <xdr:spPr>
        <a:xfrm>
          <a:off x="22199600" y="1853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104431</xdr:rowOff>
    </xdr:from>
    <xdr:to>
      <xdr:col>112</xdr:col>
      <xdr:colOff>38100</xdr:colOff>
      <xdr:row>109</xdr:row>
      <xdr:rowOff>34581</xdr:rowOff>
    </xdr:to>
    <xdr:sp macro="" textlink="">
      <xdr:nvSpPr>
        <xdr:cNvPr id="646" name="楕円 645">
          <a:extLst>
            <a:ext uri="{FF2B5EF4-FFF2-40B4-BE49-F238E27FC236}">
              <a16:creationId xmlns:a16="http://schemas.microsoft.com/office/drawing/2014/main" id="{1E9BE682-8395-446B-9730-885A2CE16A62}"/>
            </a:ext>
          </a:extLst>
        </xdr:cNvPr>
        <xdr:cNvSpPr/>
      </xdr:nvSpPr>
      <xdr:spPr>
        <a:xfrm>
          <a:off x="21272500" y="1862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154904</xdr:rowOff>
    </xdr:from>
    <xdr:to>
      <xdr:col>116</xdr:col>
      <xdr:colOff>63500</xdr:colOff>
      <xdr:row>108</xdr:row>
      <xdr:rowOff>155231</xdr:rowOff>
    </xdr:to>
    <xdr:cxnSp macro="">
      <xdr:nvCxnSpPr>
        <xdr:cNvPr id="647" name="直線コネクタ 646">
          <a:extLst>
            <a:ext uri="{FF2B5EF4-FFF2-40B4-BE49-F238E27FC236}">
              <a16:creationId xmlns:a16="http://schemas.microsoft.com/office/drawing/2014/main" id="{069A795B-999B-4DCE-9FD9-C9851F1646E5}"/>
            </a:ext>
          </a:extLst>
        </xdr:cNvPr>
        <xdr:cNvCxnSpPr/>
      </xdr:nvCxnSpPr>
      <xdr:spPr>
        <a:xfrm flipV="1">
          <a:off x="21323300" y="18671504"/>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105084</xdr:rowOff>
    </xdr:from>
    <xdr:to>
      <xdr:col>107</xdr:col>
      <xdr:colOff>101600</xdr:colOff>
      <xdr:row>109</xdr:row>
      <xdr:rowOff>35234</xdr:rowOff>
    </xdr:to>
    <xdr:sp macro="" textlink="">
      <xdr:nvSpPr>
        <xdr:cNvPr id="648" name="楕円 647">
          <a:extLst>
            <a:ext uri="{FF2B5EF4-FFF2-40B4-BE49-F238E27FC236}">
              <a16:creationId xmlns:a16="http://schemas.microsoft.com/office/drawing/2014/main" id="{4D15F6F2-BFB3-40E9-ACA2-E0EE5CFCBAB2}"/>
            </a:ext>
          </a:extLst>
        </xdr:cNvPr>
        <xdr:cNvSpPr/>
      </xdr:nvSpPr>
      <xdr:spPr>
        <a:xfrm>
          <a:off x="20383500" y="1862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155231</xdr:rowOff>
    </xdr:from>
    <xdr:to>
      <xdr:col>111</xdr:col>
      <xdr:colOff>177800</xdr:colOff>
      <xdr:row>108</xdr:row>
      <xdr:rowOff>155884</xdr:rowOff>
    </xdr:to>
    <xdr:cxnSp macro="">
      <xdr:nvCxnSpPr>
        <xdr:cNvPr id="649" name="直線コネクタ 648">
          <a:extLst>
            <a:ext uri="{FF2B5EF4-FFF2-40B4-BE49-F238E27FC236}">
              <a16:creationId xmlns:a16="http://schemas.microsoft.com/office/drawing/2014/main" id="{0D8B8E95-63ED-416B-8DCB-B152D189E761}"/>
            </a:ext>
          </a:extLst>
        </xdr:cNvPr>
        <xdr:cNvCxnSpPr/>
      </xdr:nvCxnSpPr>
      <xdr:spPr>
        <a:xfrm flipV="1">
          <a:off x="20434300" y="18671831"/>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106063</xdr:rowOff>
    </xdr:from>
    <xdr:to>
      <xdr:col>102</xdr:col>
      <xdr:colOff>165100</xdr:colOff>
      <xdr:row>109</xdr:row>
      <xdr:rowOff>36213</xdr:rowOff>
    </xdr:to>
    <xdr:sp macro="" textlink="">
      <xdr:nvSpPr>
        <xdr:cNvPr id="650" name="楕円 649">
          <a:extLst>
            <a:ext uri="{FF2B5EF4-FFF2-40B4-BE49-F238E27FC236}">
              <a16:creationId xmlns:a16="http://schemas.microsoft.com/office/drawing/2014/main" id="{19919C75-7309-4CFF-8228-9D575B7D3125}"/>
            </a:ext>
          </a:extLst>
        </xdr:cNvPr>
        <xdr:cNvSpPr/>
      </xdr:nvSpPr>
      <xdr:spPr>
        <a:xfrm>
          <a:off x="19494500" y="1862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155884</xdr:rowOff>
    </xdr:from>
    <xdr:to>
      <xdr:col>107</xdr:col>
      <xdr:colOff>50800</xdr:colOff>
      <xdr:row>108</xdr:row>
      <xdr:rowOff>156863</xdr:rowOff>
    </xdr:to>
    <xdr:cxnSp macro="">
      <xdr:nvCxnSpPr>
        <xdr:cNvPr id="651" name="直線コネクタ 650">
          <a:extLst>
            <a:ext uri="{FF2B5EF4-FFF2-40B4-BE49-F238E27FC236}">
              <a16:creationId xmlns:a16="http://schemas.microsoft.com/office/drawing/2014/main" id="{9CA8E3BA-7B00-4423-B219-A9F8E8289319}"/>
            </a:ext>
          </a:extLst>
        </xdr:cNvPr>
        <xdr:cNvCxnSpPr/>
      </xdr:nvCxnSpPr>
      <xdr:spPr>
        <a:xfrm flipV="1">
          <a:off x="19545300" y="18672484"/>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106716</xdr:rowOff>
    </xdr:from>
    <xdr:to>
      <xdr:col>98</xdr:col>
      <xdr:colOff>38100</xdr:colOff>
      <xdr:row>109</xdr:row>
      <xdr:rowOff>36866</xdr:rowOff>
    </xdr:to>
    <xdr:sp macro="" textlink="">
      <xdr:nvSpPr>
        <xdr:cNvPr id="652" name="楕円 651">
          <a:extLst>
            <a:ext uri="{FF2B5EF4-FFF2-40B4-BE49-F238E27FC236}">
              <a16:creationId xmlns:a16="http://schemas.microsoft.com/office/drawing/2014/main" id="{A2972680-6F9A-4CC6-AAFC-06FDA0F066F8}"/>
            </a:ext>
          </a:extLst>
        </xdr:cNvPr>
        <xdr:cNvSpPr/>
      </xdr:nvSpPr>
      <xdr:spPr>
        <a:xfrm>
          <a:off x="18605500" y="1862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156863</xdr:rowOff>
    </xdr:from>
    <xdr:to>
      <xdr:col>102</xdr:col>
      <xdr:colOff>114300</xdr:colOff>
      <xdr:row>108</xdr:row>
      <xdr:rowOff>157516</xdr:rowOff>
    </xdr:to>
    <xdr:cxnSp macro="">
      <xdr:nvCxnSpPr>
        <xdr:cNvPr id="653" name="直線コネクタ 652">
          <a:extLst>
            <a:ext uri="{FF2B5EF4-FFF2-40B4-BE49-F238E27FC236}">
              <a16:creationId xmlns:a16="http://schemas.microsoft.com/office/drawing/2014/main" id="{D7DFD3C7-09B5-4F9E-A90C-A4CE52C8D44D}"/>
            </a:ext>
          </a:extLst>
        </xdr:cNvPr>
        <xdr:cNvCxnSpPr/>
      </xdr:nvCxnSpPr>
      <xdr:spPr>
        <a:xfrm flipV="1">
          <a:off x="18656300" y="1867346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654" name="n_1aveValue【公民館】&#10;一人当たり面積">
          <a:extLst>
            <a:ext uri="{FF2B5EF4-FFF2-40B4-BE49-F238E27FC236}">
              <a16:creationId xmlns:a16="http://schemas.microsoft.com/office/drawing/2014/main" id="{60234BD3-8612-4801-A343-D7F95524838E}"/>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655" name="n_2aveValue【公民館】&#10;一人当たり面積">
          <a:extLst>
            <a:ext uri="{FF2B5EF4-FFF2-40B4-BE49-F238E27FC236}">
              <a16:creationId xmlns:a16="http://schemas.microsoft.com/office/drawing/2014/main" id="{06B6D1B6-4506-4133-A042-8C58B92FA71B}"/>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656" name="n_3aveValue【公民館】&#10;一人当たり面積">
          <a:extLst>
            <a:ext uri="{FF2B5EF4-FFF2-40B4-BE49-F238E27FC236}">
              <a16:creationId xmlns:a16="http://schemas.microsoft.com/office/drawing/2014/main" id="{314F0E62-7E5B-4296-98D0-BE69665C27C3}"/>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657" name="n_4aveValue【公民館】&#10;一人当たり面積">
          <a:extLst>
            <a:ext uri="{FF2B5EF4-FFF2-40B4-BE49-F238E27FC236}">
              <a16:creationId xmlns:a16="http://schemas.microsoft.com/office/drawing/2014/main" id="{2518751D-5AD1-4DEB-BAE1-D31C696860C2}"/>
            </a:ext>
          </a:extLst>
        </xdr:cNvPr>
        <xdr:cNvSpPr txBox="1"/>
      </xdr:nvSpPr>
      <xdr:spPr>
        <a:xfrm>
          <a:off x="18421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25708</xdr:rowOff>
    </xdr:from>
    <xdr:ext cx="469744" cy="259045"/>
    <xdr:sp macro="" textlink="">
      <xdr:nvSpPr>
        <xdr:cNvPr id="658" name="n_1mainValue【公民館】&#10;一人当たり面積">
          <a:extLst>
            <a:ext uri="{FF2B5EF4-FFF2-40B4-BE49-F238E27FC236}">
              <a16:creationId xmlns:a16="http://schemas.microsoft.com/office/drawing/2014/main" id="{B9BDFE50-38A9-4C37-8FA8-66CA2F665BB6}"/>
            </a:ext>
          </a:extLst>
        </xdr:cNvPr>
        <xdr:cNvSpPr txBox="1"/>
      </xdr:nvSpPr>
      <xdr:spPr>
        <a:xfrm>
          <a:off x="21075727" y="1871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26361</xdr:rowOff>
    </xdr:from>
    <xdr:ext cx="469744" cy="259045"/>
    <xdr:sp macro="" textlink="">
      <xdr:nvSpPr>
        <xdr:cNvPr id="659" name="n_2mainValue【公民館】&#10;一人当たり面積">
          <a:extLst>
            <a:ext uri="{FF2B5EF4-FFF2-40B4-BE49-F238E27FC236}">
              <a16:creationId xmlns:a16="http://schemas.microsoft.com/office/drawing/2014/main" id="{32BDC4FB-3B38-4D34-BFFB-447C7601653D}"/>
            </a:ext>
          </a:extLst>
        </xdr:cNvPr>
        <xdr:cNvSpPr txBox="1"/>
      </xdr:nvSpPr>
      <xdr:spPr>
        <a:xfrm>
          <a:off x="20199427" y="1871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27340</xdr:rowOff>
    </xdr:from>
    <xdr:ext cx="469744" cy="259045"/>
    <xdr:sp macro="" textlink="">
      <xdr:nvSpPr>
        <xdr:cNvPr id="660" name="n_3mainValue【公民館】&#10;一人当たり面積">
          <a:extLst>
            <a:ext uri="{FF2B5EF4-FFF2-40B4-BE49-F238E27FC236}">
              <a16:creationId xmlns:a16="http://schemas.microsoft.com/office/drawing/2014/main" id="{6B531BD8-3E59-4FEB-AC71-AEE4947D63BD}"/>
            </a:ext>
          </a:extLst>
        </xdr:cNvPr>
        <xdr:cNvSpPr txBox="1"/>
      </xdr:nvSpPr>
      <xdr:spPr>
        <a:xfrm>
          <a:off x="19310427" y="1871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27993</xdr:rowOff>
    </xdr:from>
    <xdr:ext cx="469744" cy="259045"/>
    <xdr:sp macro="" textlink="">
      <xdr:nvSpPr>
        <xdr:cNvPr id="661" name="n_4mainValue【公民館】&#10;一人当たり面積">
          <a:extLst>
            <a:ext uri="{FF2B5EF4-FFF2-40B4-BE49-F238E27FC236}">
              <a16:creationId xmlns:a16="http://schemas.microsoft.com/office/drawing/2014/main" id="{9B1DA095-2A32-4B06-BEEE-1891ADD37C22}"/>
            </a:ext>
          </a:extLst>
        </xdr:cNvPr>
        <xdr:cNvSpPr txBox="1"/>
      </xdr:nvSpPr>
      <xdr:spPr>
        <a:xfrm>
          <a:off x="18421427" y="1871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DEF3791C-FC33-460D-B021-D296F87EB37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B01FFF8A-97B7-44EF-83A1-BF2DD3B819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21E1E4C6-D8E0-412B-B6DE-20062C0E62B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類似団体と比較して特に有形固定資産減価償却率が高くなっている施設は認定こども園、公民館であり、学校施設においてもやや高くなっている。</a:t>
          </a:r>
        </a:p>
        <a:p>
          <a:r>
            <a:rPr kumimoji="1" lang="ja-JP" altLang="en-US" sz="1300">
              <a:latin typeface="ＭＳ Ｐゴシック" panose="020B0600070205080204" pitchFamily="50" charset="-128"/>
              <a:ea typeface="ＭＳ Ｐゴシック" panose="020B0600070205080204" pitchFamily="50" charset="-128"/>
            </a:rPr>
            <a:t>認定こども園ついては、平成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年度に中部保育園と南部保育園を統合し、運営の効率を高めるとともに日々の修繕を行うことで維持管理経費の減少及び施設の老朽化対策に取り組んでいる。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公民館については、建設から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年以上が経過し、耐用年数である</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年に近づきつつあるが、適切に日々の修繕を行っているため、使用する上での問題は無い。</a:t>
          </a:r>
        </a:p>
        <a:p>
          <a:r>
            <a:rPr kumimoji="1" lang="ja-JP" altLang="en-US" sz="1300">
              <a:latin typeface="ＭＳ Ｐゴシック" panose="020B0600070205080204" pitchFamily="50" charset="-128"/>
              <a:ea typeface="ＭＳ Ｐゴシック" panose="020B0600070205080204" pitchFamily="50" charset="-128"/>
            </a:rPr>
            <a:t>学校については、小学校において令和２年度に老朽化対策のためトイレの洋式化を実施した。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22B36A7-0F81-4FDB-BB07-62338166A0E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1549C9F-D4D6-4879-A65C-37C63B71AD2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0810A43-5C07-4EC6-A20E-EED295B5C13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BAF5A6E-65F5-45D9-8479-40A46BC590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4D92783-F2AF-48EF-B18D-1198B77E818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2D6FF78-28A3-45D0-824B-90BBC22DFB7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914F154-84EF-4BBD-9B4E-049ABD4CED8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64A73B-FBA2-4E1F-8899-44C65CCDAEF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D33A793-3A9F-49FD-938F-285AAF0E482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118514-F6BB-48A1-B481-3D449D7257B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
5,320
15.74
3,454,862
3,268,898
176,140
2,369,790
3,226,866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2062175-103F-4421-9466-460AAD29DE3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B264BF-E5F2-4218-8170-E23E99775D1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DA3757-2751-4AF4-8032-206B5269EF0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11F86A3-7972-4053-8E14-334971F181B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BBB6B82-F008-49C5-85C2-FA73DB87023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A74124F-10B1-41AF-A419-F2DEFB09C66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BBC123-F63C-4A4C-ADC4-5B89BD7C78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26EEB15-15C2-4181-AB5F-6F0C8BF4BD1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C56AE8A-8A76-469C-BC78-398A723E398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A620CDF-AF49-4B42-B61E-6E637E380DB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189E8D4-C8CD-46FC-80A1-FC5543300C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881313-1C4C-4541-84EB-B76933A98AB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B4805C-E368-422A-9002-92FEDA272D4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83B9AA7-94C6-49CC-847F-5D87DD5D045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A0F9498-CD27-422A-89A9-E9D4C90B866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858FCBA-4EC9-46C3-B072-3EF09E37C35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B583C60-7B85-4FE2-B9E6-4DB2D15CC1D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BC3C5F9-73CF-4A4D-B5F7-14630DF87B1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43C6FE9-8E71-4A89-BA11-8A6B771D8A7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2EE6856-B029-456F-8029-0D8D567A10B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F9CE5C9-91E4-4145-B056-51FA87687F7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A9914E6-CCAE-41A9-9556-6C295A43994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77E964C-DAAB-45E4-B992-3F7267F34F2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CCE36E8-91B1-4E81-8AF0-E5E77DDE49A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9E117D9-7EBF-486A-A952-77CD5836882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FAB7F6D-50E9-40F2-A9EA-A4E3CA23D84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547740F-D0E7-425C-9E14-13D8F02DB21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1CFD3D2-545C-4E02-BA9E-D2ECD5C7AC1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5EFE57C-8D5B-4449-A84B-F2227FECDCB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6112980-6A54-414D-AF7B-FB5B4C1EBE0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B6A2EDF-BABF-4770-873D-4571C51FB59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799F7ED-6EEC-4AE6-BA49-F648A2B9DE8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7C0F529-69A4-44E6-9FE7-84553D6AC0B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A396A0E-2345-43BD-879B-0AA6342160A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55FE762-BC51-4900-B1CD-38CA939EE00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55B4523-A0D3-49E2-BA4C-23357411E97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0440772-5B08-4C0C-AA98-F3F96358E23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D64EED9-CD12-40A1-956A-44640076F9D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82FD45A-14CC-4277-B1D4-6F1D2587CF1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64A84D7-C905-4068-8504-22F52077C6F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11908C4-F0E9-44B0-8049-08EE6364E39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2DFFCFB-E579-4531-8708-C951C722433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1266E5F-AB51-4758-BD4E-4A9937F7D35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11407B1-8142-4BD1-9714-72E45E6A868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4D05F25-1907-491B-8AAF-30978712AA4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1B47686-4398-4ED6-959E-165FFA4CA5A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F75DD4AB-6B7B-495B-A54D-FE916850335B}"/>
            </a:ext>
          </a:extLst>
        </xdr:cNvPr>
        <xdr:cNvCxnSpPr/>
      </xdr:nvCxnSpPr>
      <xdr:spPr>
        <a:xfrm flipV="1">
          <a:off x="4634865"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44FE2EC-1B7C-435A-8D76-95DFD1AC48CA}"/>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9BBA4B3-58B3-4AC8-99CD-2268174B27F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96144002-133B-4A55-B284-6655C49B0776}"/>
            </a:ext>
          </a:extLst>
        </xdr:cNvPr>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5AB79B75-706C-41C9-B50B-4AD5327E66F8}"/>
            </a:ext>
          </a:extLst>
        </xdr:cNvPr>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379DBF9B-ED38-4DD7-83A4-E1196F917B49}"/>
            </a:ext>
          </a:extLst>
        </xdr:cNvPr>
        <xdr:cNvSpPr txBox="1"/>
      </xdr:nvSpPr>
      <xdr:spPr>
        <a:xfrm>
          <a:off x="4673600" y="658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A059D41A-22BE-47D9-8817-84165DAE88F5}"/>
            </a:ext>
          </a:extLst>
        </xdr:cNvPr>
        <xdr:cNvSpPr/>
      </xdr:nvSpPr>
      <xdr:spPr>
        <a:xfrm>
          <a:off x="4584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FA768CAA-FF50-4E11-8540-7E86FA799F87}"/>
            </a:ext>
          </a:extLst>
        </xdr:cNvPr>
        <xdr:cNvSpPr/>
      </xdr:nvSpPr>
      <xdr:spPr>
        <a:xfrm>
          <a:off x="3746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25AC9B17-1C66-4B6C-997B-9486124401FE}"/>
            </a:ext>
          </a:extLst>
        </xdr:cNvPr>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7919E99A-6FBF-4C4C-A164-368427BD1118}"/>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1CEA0C9F-96B5-4E81-8F5E-0B3277363379}"/>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5837342-E767-4496-87F5-CDA7EDAC860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34B583B-3E30-494E-849E-4DDE6D709E7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FDC264B-F2FF-4154-B67D-F035C14E29A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4C22982-C41A-4203-98C2-6B0985873BB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BE77C2D-7B5B-45D5-96F0-FECDA8B922C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147864</xdr:rowOff>
    </xdr:from>
    <xdr:to>
      <xdr:col>24</xdr:col>
      <xdr:colOff>114300</xdr:colOff>
      <xdr:row>34</xdr:row>
      <xdr:rowOff>78014</xdr:rowOff>
    </xdr:to>
    <xdr:sp macro="" textlink="">
      <xdr:nvSpPr>
        <xdr:cNvPr id="74" name="楕円 73">
          <a:extLst>
            <a:ext uri="{FF2B5EF4-FFF2-40B4-BE49-F238E27FC236}">
              <a16:creationId xmlns:a16="http://schemas.microsoft.com/office/drawing/2014/main" id="{3CC28758-F549-4C87-A0A4-7EBCF5B2B8A6}"/>
            </a:ext>
          </a:extLst>
        </xdr:cNvPr>
        <xdr:cNvSpPr/>
      </xdr:nvSpPr>
      <xdr:spPr>
        <a:xfrm>
          <a:off x="45847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62791</xdr:rowOff>
    </xdr:from>
    <xdr:ext cx="405111" cy="259045"/>
    <xdr:sp macro="" textlink="">
      <xdr:nvSpPr>
        <xdr:cNvPr id="75" name="【図書館】&#10;有形固定資産減価償却率該当値テキスト">
          <a:extLst>
            <a:ext uri="{FF2B5EF4-FFF2-40B4-BE49-F238E27FC236}">
              <a16:creationId xmlns:a16="http://schemas.microsoft.com/office/drawing/2014/main" id="{167C7D73-9397-4BCC-8A76-4C7D0E6BDDEF}"/>
            </a:ext>
          </a:extLst>
        </xdr:cNvPr>
        <xdr:cNvSpPr txBox="1"/>
      </xdr:nvSpPr>
      <xdr:spPr>
        <a:xfrm>
          <a:off x="4673600" y="5720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115207</xdr:rowOff>
    </xdr:from>
    <xdr:to>
      <xdr:col>20</xdr:col>
      <xdr:colOff>38100</xdr:colOff>
      <xdr:row>34</xdr:row>
      <xdr:rowOff>45357</xdr:rowOff>
    </xdr:to>
    <xdr:sp macro="" textlink="">
      <xdr:nvSpPr>
        <xdr:cNvPr id="76" name="楕円 75">
          <a:extLst>
            <a:ext uri="{FF2B5EF4-FFF2-40B4-BE49-F238E27FC236}">
              <a16:creationId xmlns:a16="http://schemas.microsoft.com/office/drawing/2014/main" id="{1A6CD459-A32D-42EF-A2B6-7C9037C25A67}"/>
            </a:ext>
          </a:extLst>
        </xdr:cNvPr>
        <xdr:cNvSpPr/>
      </xdr:nvSpPr>
      <xdr:spPr>
        <a:xfrm>
          <a:off x="37465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166007</xdr:rowOff>
    </xdr:from>
    <xdr:to>
      <xdr:col>24</xdr:col>
      <xdr:colOff>63500</xdr:colOff>
      <xdr:row>34</xdr:row>
      <xdr:rowOff>27214</xdr:rowOff>
    </xdr:to>
    <xdr:cxnSp macro="">
      <xdr:nvCxnSpPr>
        <xdr:cNvPr id="77" name="直線コネクタ 76">
          <a:extLst>
            <a:ext uri="{FF2B5EF4-FFF2-40B4-BE49-F238E27FC236}">
              <a16:creationId xmlns:a16="http://schemas.microsoft.com/office/drawing/2014/main" id="{CAA25ADA-C5A4-48E2-B0C5-2BC0BF4A97D0}"/>
            </a:ext>
          </a:extLst>
        </xdr:cNvPr>
        <xdr:cNvCxnSpPr/>
      </xdr:nvCxnSpPr>
      <xdr:spPr>
        <a:xfrm>
          <a:off x="3797300" y="58238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82550</xdr:rowOff>
    </xdr:from>
    <xdr:to>
      <xdr:col>15</xdr:col>
      <xdr:colOff>101600</xdr:colOff>
      <xdr:row>34</xdr:row>
      <xdr:rowOff>12700</xdr:rowOff>
    </xdr:to>
    <xdr:sp macro="" textlink="">
      <xdr:nvSpPr>
        <xdr:cNvPr id="78" name="楕円 77">
          <a:extLst>
            <a:ext uri="{FF2B5EF4-FFF2-40B4-BE49-F238E27FC236}">
              <a16:creationId xmlns:a16="http://schemas.microsoft.com/office/drawing/2014/main" id="{C6F27E82-C723-44CD-9824-77E50BFB097F}"/>
            </a:ext>
          </a:extLst>
        </xdr:cNvPr>
        <xdr:cNvSpPr/>
      </xdr:nvSpPr>
      <xdr:spPr>
        <a:xfrm>
          <a:off x="2857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133350</xdr:rowOff>
    </xdr:from>
    <xdr:to>
      <xdr:col>19</xdr:col>
      <xdr:colOff>177800</xdr:colOff>
      <xdr:row>33</xdr:row>
      <xdr:rowOff>166007</xdr:rowOff>
    </xdr:to>
    <xdr:cxnSp macro="">
      <xdr:nvCxnSpPr>
        <xdr:cNvPr id="79" name="直線コネクタ 78">
          <a:extLst>
            <a:ext uri="{FF2B5EF4-FFF2-40B4-BE49-F238E27FC236}">
              <a16:creationId xmlns:a16="http://schemas.microsoft.com/office/drawing/2014/main" id="{6209410D-AEC8-4791-99A6-5BB159FA1296}"/>
            </a:ext>
          </a:extLst>
        </xdr:cNvPr>
        <xdr:cNvCxnSpPr/>
      </xdr:nvCxnSpPr>
      <xdr:spPr>
        <a:xfrm>
          <a:off x="2908300" y="579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49893</xdr:rowOff>
    </xdr:from>
    <xdr:to>
      <xdr:col>10</xdr:col>
      <xdr:colOff>165100</xdr:colOff>
      <xdr:row>33</xdr:row>
      <xdr:rowOff>151493</xdr:rowOff>
    </xdr:to>
    <xdr:sp macro="" textlink="">
      <xdr:nvSpPr>
        <xdr:cNvPr id="80" name="楕円 79">
          <a:extLst>
            <a:ext uri="{FF2B5EF4-FFF2-40B4-BE49-F238E27FC236}">
              <a16:creationId xmlns:a16="http://schemas.microsoft.com/office/drawing/2014/main" id="{2E11B5DF-4AEC-49D9-8DFD-3BC9AA281E08}"/>
            </a:ext>
          </a:extLst>
        </xdr:cNvPr>
        <xdr:cNvSpPr/>
      </xdr:nvSpPr>
      <xdr:spPr>
        <a:xfrm>
          <a:off x="1968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100693</xdr:rowOff>
    </xdr:from>
    <xdr:to>
      <xdr:col>15</xdr:col>
      <xdr:colOff>50800</xdr:colOff>
      <xdr:row>33</xdr:row>
      <xdr:rowOff>133350</xdr:rowOff>
    </xdr:to>
    <xdr:cxnSp macro="">
      <xdr:nvCxnSpPr>
        <xdr:cNvPr id="81" name="直線コネクタ 80">
          <a:extLst>
            <a:ext uri="{FF2B5EF4-FFF2-40B4-BE49-F238E27FC236}">
              <a16:creationId xmlns:a16="http://schemas.microsoft.com/office/drawing/2014/main" id="{5540B454-97BB-4A3B-9535-A25124419FEB}"/>
            </a:ext>
          </a:extLst>
        </xdr:cNvPr>
        <xdr:cNvCxnSpPr/>
      </xdr:nvCxnSpPr>
      <xdr:spPr>
        <a:xfrm>
          <a:off x="2019300" y="575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17236</xdr:rowOff>
    </xdr:from>
    <xdr:to>
      <xdr:col>6</xdr:col>
      <xdr:colOff>38100</xdr:colOff>
      <xdr:row>33</xdr:row>
      <xdr:rowOff>118836</xdr:rowOff>
    </xdr:to>
    <xdr:sp macro="" textlink="">
      <xdr:nvSpPr>
        <xdr:cNvPr id="82" name="楕円 81">
          <a:extLst>
            <a:ext uri="{FF2B5EF4-FFF2-40B4-BE49-F238E27FC236}">
              <a16:creationId xmlns:a16="http://schemas.microsoft.com/office/drawing/2014/main" id="{4B479BAF-F1D0-4D5D-A4BD-461B490FF8F2}"/>
            </a:ext>
          </a:extLst>
        </xdr:cNvPr>
        <xdr:cNvSpPr/>
      </xdr:nvSpPr>
      <xdr:spPr>
        <a:xfrm>
          <a:off x="1079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68036</xdr:rowOff>
    </xdr:from>
    <xdr:to>
      <xdr:col>10</xdr:col>
      <xdr:colOff>114300</xdr:colOff>
      <xdr:row>33</xdr:row>
      <xdr:rowOff>100693</xdr:rowOff>
    </xdr:to>
    <xdr:cxnSp macro="">
      <xdr:nvCxnSpPr>
        <xdr:cNvPr id="83" name="直線コネクタ 82">
          <a:extLst>
            <a:ext uri="{FF2B5EF4-FFF2-40B4-BE49-F238E27FC236}">
              <a16:creationId xmlns:a16="http://schemas.microsoft.com/office/drawing/2014/main" id="{CA28F253-C9E9-4701-A6BC-C807E0D70FA0}"/>
            </a:ext>
          </a:extLst>
        </xdr:cNvPr>
        <xdr:cNvCxnSpPr/>
      </xdr:nvCxnSpPr>
      <xdr:spPr>
        <a:xfrm>
          <a:off x="1130300" y="5725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145886</xdr:rowOff>
    </xdr:from>
    <xdr:ext cx="405111" cy="259045"/>
    <xdr:sp macro="" textlink="">
      <xdr:nvSpPr>
        <xdr:cNvPr id="84" name="n_1aveValue【図書館】&#10;有形固定資産減価償却率">
          <a:extLst>
            <a:ext uri="{FF2B5EF4-FFF2-40B4-BE49-F238E27FC236}">
              <a16:creationId xmlns:a16="http://schemas.microsoft.com/office/drawing/2014/main" id="{E87D6F58-6C8C-412A-996B-3D9ED62AC6C7}"/>
            </a:ext>
          </a:extLst>
        </xdr:cNvPr>
        <xdr:cNvSpPr txBox="1"/>
      </xdr:nvSpPr>
      <xdr:spPr>
        <a:xfrm>
          <a:off x="35820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106697</xdr:rowOff>
    </xdr:from>
    <xdr:ext cx="405111" cy="259045"/>
    <xdr:sp macro="" textlink="">
      <xdr:nvSpPr>
        <xdr:cNvPr id="85" name="n_2aveValue【図書館】&#10;有形固定資産減価償却率">
          <a:extLst>
            <a:ext uri="{FF2B5EF4-FFF2-40B4-BE49-F238E27FC236}">
              <a16:creationId xmlns:a16="http://schemas.microsoft.com/office/drawing/2014/main" id="{41445858-278B-4117-ADBC-DE233260AF3F}"/>
            </a:ext>
          </a:extLst>
        </xdr:cNvPr>
        <xdr:cNvSpPr txBox="1"/>
      </xdr:nvSpPr>
      <xdr:spPr>
        <a:xfrm>
          <a:off x="2705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139354</xdr:rowOff>
    </xdr:from>
    <xdr:ext cx="405111" cy="259045"/>
    <xdr:sp macro="" textlink="">
      <xdr:nvSpPr>
        <xdr:cNvPr id="86" name="n_3aveValue【図書館】&#10;有形固定資産減価償却率">
          <a:extLst>
            <a:ext uri="{FF2B5EF4-FFF2-40B4-BE49-F238E27FC236}">
              <a16:creationId xmlns:a16="http://schemas.microsoft.com/office/drawing/2014/main" id="{4A5EE29C-4584-4762-A455-D2FF7A7F0097}"/>
            </a:ext>
          </a:extLst>
        </xdr:cNvPr>
        <xdr:cNvSpPr txBox="1"/>
      </xdr:nvSpPr>
      <xdr:spPr>
        <a:xfrm>
          <a:off x="1816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154050</xdr:rowOff>
    </xdr:from>
    <xdr:ext cx="405111" cy="259045"/>
    <xdr:sp macro="" textlink="">
      <xdr:nvSpPr>
        <xdr:cNvPr id="87" name="n_4aveValue【図書館】&#10;有形固定資産減価償却率">
          <a:extLst>
            <a:ext uri="{FF2B5EF4-FFF2-40B4-BE49-F238E27FC236}">
              <a16:creationId xmlns:a16="http://schemas.microsoft.com/office/drawing/2014/main" id="{12BB3435-7A8B-4A07-88AF-CB7E60946DEA}"/>
            </a:ext>
          </a:extLst>
        </xdr:cNvPr>
        <xdr:cNvSpPr txBox="1"/>
      </xdr:nvSpPr>
      <xdr:spPr>
        <a:xfrm>
          <a:off x="927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61884</xdr:rowOff>
    </xdr:from>
    <xdr:ext cx="405111" cy="259045"/>
    <xdr:sp macro="" textlink="">
      <xdr:nvSpPr>
        <xdr:cNvPr id="88" name="n_1mainValue【図書館】&#10;有形固定資産減価償却率">
          <a:extLst>
            <a:ext uri="{FF2B5EF4-FFF2-40B4-BE49-F238E27FC236}">
              <a16:creationId xmlns:a16="http://schemas.microsoft.com/office/drawing/2014/main" id="{23961DD7-0042-476B-89CB-7D21B1883429}"/>
            </a:ext>
          </a:extLst>
        </xdr:cNvPr>
        <xdr:cNvSpPr txBox="1"/>
      </xdr:nvSpPr>
      <xdr:spPr>
        <a:xfrm>
          <a:off x="3582044" y="554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29227</xdr:rowOff>
    </xdr:from>
    <xdr:ext cx="340478" cy="259045"/>
    <xdr:sp macro="" textlink="">
      <xdr:nvSpPr>
        <xdr:cNvPr id="89" name="n_2mainValue【図書館】&#10;有形固定資産減価償却率">
          <a:extLst>
            <a:ext uri="{FF2B5EF4-FFF2-40B4-BE49-F238E27FC236}">
              <a16:creationId xmlns:a16="http://schemas.microsoft.com/office/drawing/2014/main" id="{FEA3DD02-3BCF-4E7E-8673-586A06D8144D}"/>
            </a:ext>
          </a:extLst>
        </xdr:cNvPr>
        <xdr:cNvSpPr txBox="1"/>
      </xdr:nvSpPr>
      <xdr:spPr>
        <a:xfrm>
          <a:off x="2738061"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168020</xdr:rowOff>
    </xdr:from>
    <xdr:ext cx="340478" cy="259045"/>
    <xdr:sp macro="" textlink="">
      <xdr:nvSpPr>
        <xdr:cNvPr id="90" name="n_3mainValue【図書館】&#10;有形固定資産減価償却率">
          <a:extLst>
            <a:ext uri="{FF2B5EF4-FFF2-40B4-BE49-F238E27FC236}">
              <a16:creationId xmlns:a16="http://schemas.microsoft.com/office/drawing/2014/main" id="{422C2841-E5E5-40D8-A5DD-13BBC0A81AEE}"/>
            </a:ext>
          </a:extLst>
        </xdr:cNvPr>
        <xdr:cNvSpPr txBox="1"/>
      </xdr:nvSpPr>
      <xdr:spPr>
        <a:xfrm>
          <a:off x="1849061" y="548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135363</xdr:rowOff>
    </xdr:from>
    <xdr:ext cx="340478" cy="259045"/>
    <xdr:sp macro="" textlink="">
      <xdr:nvSpPr>
        <xdr:cNvPr id="91" name="n_4mainValue【図書館】&#10;有形固定資産減価償却率">
          <a:extLst>
            <a:ext uri="{FF2B5EF4-FFF2-40B4-BE49-F238E27FC236}">
              <a16:creationId xmlns:a16="http://schemas.microsoft.com/office/drawing/2014/main" id="{1A07826C-C580-45F2-B607-A6E63F91A593}"/>
            </a:ext>
          </a:extLst>
        </xdr:cNvPr>
        <xdr:cNvSpPr txBox="1"/>
      </xdr:nvSpPr>
      <xdr:spPr>
        <a:xfrm>
          <a:off x="960061" y="545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15835B5-BEAE-4016-9E7E-6B6BE749C63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CE1769B-D8F1-4516-8344-4CC53A8B6AE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330EDC8-E379-4FD2-B469-BB7F4B0DCEE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D5D9B0B-8620-4196-8F3E-BF4D4B6CF2A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ED0530B-BD53-4086-A139-128D5EE883D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08E0FEC-114B-46C4-B787-D370EE54D45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6EE5356-07A2-44CD-8F0A-A54836158F1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3427935-243E-4E79-AB8F-C5DAF34FD5D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460ABB4-058A-47E7-8F92-CF25B41C5BA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09831B6-01E0-4C53-9B97-398498531FB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4E4906E0-B1D3-483C-AA3B-067611D7486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23376CF-7150-41B2-9E0E-9BDD7F2491F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1C56CAEA-E49E-41C3-BDC6-400EC65A523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CED3F61-1BCD-4FAC-95A4-AB4F72344ADD}"/>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CE938E40-FCEE-4964-9477-54FDF9B8255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A319FAD1-4497-4BA9-85FF-09C05D9B9792}"/>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8A3600BE-5BB4-4B2A-B1EF-F3EA514E321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BDB321C-D2D2-4279-A3D1-26DD8FF3E054}"/>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622C6906-6036-40FE-939D-DA1CD643C39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9495DC2B-DDA3-4F1D-B30B-D881F14C90AF}"/>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CF24F3BC-13D9-4BBB-8378-114193FF0AD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827EAD6A-86CD-4BD9-B8E1-E29094B59EC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5E966B92-25F4-429C-9CAB-2EAFE55FC2E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787135DC-5861-47E9-82D1-6F5BABAFA95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E229BEA5-D760-4D7B-B7D8-9FE01BC314C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BBF06A18-6CAB-41E9-87B5-D62BD7130FB9}"/>
            </a:ext>
          </a:extLst>
        </xdr:cNvPr>
        <xdr:cNvCxnSpPr/>
      </xdr:nvCxnSpPr>
      <xdr:spPr>
        <a:xfrm flipV="1">
          <a:off x="10476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7CBED65E-8A53-4B59-AE3A-2CEB4D6F6733}"/>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FF489D54-3D5B-4B47-8BA2-6EDAFE5240C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DF39A706-F955-4FB0-8ED0-BF51CF6D5E69}"/>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3FBEDC11-46D9-4C7E-80C1-FE8AA957355C}"/>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134818</xdr:rowOff>
    </xdr:from>
    <xdr:ext cx="469744" cy="259045"/>
    <xdr:sp macro="" textlink="">
      <xdr:nvSpPr>
        <xdr:cNvPr id="122" name="【図書館】&#10;一人当たり面積平均値テキスト">
          <a:extLst>
            <a:ext uri="{FF2B5EF4-FFF2-40B4-BE49-F238E27FC236}">
              <a16:creationId xmlns:a16="http://schemas.microsoft.com/office/drawing/2014/main" id="{899B0EEA-27EC-471A-950B-A1D9EFDCD6B0}"/>
            </a:ext>
          </a:extLst>
        </xdr:cNvPr>
        <xdr:cNvSpPr txBox="1"/>
      </xdr:nvSpPr>
      <xdr:spPr>
        <a:xfrm>
          <a:off x="10515600" y="664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11772FCE-5F95-460F-A05D-BBBAA73329CD}"/>
            </a:ext>
          </a:extLst>
        </xdr:cNvPr>
        <xdr:cNvSpPr/>
      </xdr:nvSpPr>
      <xdr:spPr>
        <a:xfrm>
          <a:off x="10426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FC62FC6B-B389-4EAE-8A85-4DB184EE46E3}"/>
            </a:ext>
          </a:extLst>
        </xdr:cNvPr>
        <xdr:cNvSpPr/>
      </xdr:nvSpPr>
      <xdr:spPr>
        <a:xfrm>
          <a:off x="95885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5661681E-73FF-4B06-BD37-30BE96613EBE}"/>
            </a:ext>
          </a:extLst>
        </xdr:cNvPr>
        <xdr:cNvSpPr/>
      </xdr:nvSpPr>
      <xdr:spPr>
        <a:xfrm>
          <a:off x="8699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6" name="フローチャート: 判断 125">
          <a:extLst>
            <a:ext uri="{FF2B5EF4-FFF2-40B4-BE49-F238E27FC236}">
              <a16:creationId xmlns:a16="http://schemas.microsoft.com/office/drawing/2014/main" id="{0AA48322-AA23-481B-B2F7-57627DF54752}"/>
            </a:ext>
          </a:extLst>
        </xdr:cNvPr>
        <xdr:cNvSpPr/>
      </xdr:nvSpPr>
      <xdr:spPr>
        <a:xfrm>
          <a:off x="7810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7" name="フローチャート: 判断 126">
          <a:extLst>
            <a:ext uri="{FF2B5EF4-FFF2-40B4-BE49-F238E27FC236}">
              <a16:creationId xmlns:a16="http://schemas.microsoft.com/office/drawing/2014/main" id="{0434E1FE-A36B-4DD7-8E8F-06058DACBF59}"/>
            </a:ext>
          </a:extLst>
        </xdr:cNvPr>
        <xdr:cNvSpPr/>
      </xdr:nvSpPr>
      <xdr:spPr>
        <a:xfrm>
          <a:off x="6921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57A4054-73C2-4B07-A89D-7C8D90CCEF1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F2830B9-F553-4834-A12F-16BFF7E8ACA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E27BD4D-B99C-41C5-A559-724C6259844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7204AC9-4C91-49C8-8671-6679ED1774F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986FF9A5-047C-4D81-8400-F1EB2494866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33" name="楕円 132">
          <a:extLst>
            <a:ext uri="{FF2B5EF4-FFF2-40B4-BE49-F238E27FC236}">
              <a16:creationId xmlns:a16="http://schemas.microsoft.com/office/drawing/2014/main" id="{90B1F03B-8DE4-4B6D-A0BA-D67AD8C4BAA3}"/>
            </a:ext>
          </a:extLst>
        </xdr:cNvPr>
        <xdr:cNvSpPr/>
      </xdr:nvSpPr>
      <xdr:spPr>
        <a:xfrm>
          <a:off x="10426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129557</xdr:rowOff>
    </xdr:from>
    <xdr:ext cx="469744" cy="259045"/>
    <xdr:sp macro="" textlink="">
      <xdr:nvSpPr>
        <xdr:cNvPr id="134" name="【図書館】&#10;一人当たり面積該当値テキスト">
          <a:extLst>
            <a:ext uri="{FF2B5EF4-FFF2-40B4-BE49-F238E27FC236}">
              <a16:creationId xmlns:a16="http://schemas.microsoft.com/office/drawing/2014/main" id="{F2DA7028-3965-417A-AD37-0A8E165F6FC9}"/>
            </a:ext>
          </a:extLst>
        </xdr:cNvPr>
        <xdr:cNvSpPr txBox="1"/>
      </xdr:nvSpPr>
      <xdr:spPr>
        <a:xfrm>
          <a:off x="10515600"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154396</xdr:rowOff>
    </xdr:from>
    <xdr:to>
      <xdr:col>50</xdr:col>
      <xdr:colOff>165100</xdr:colOff>
      <xdr:row>40</xdr:row>
      <xdr:rowOff>84546</xdr:rowOff>
    </xdr:to>
    <xdr:sp macro="" textlink="">
      <xdr:nvSpPr>
        <xdr:cNvPr id="135" name="楕円 134">
          <a:extLst>
            <a:ext uri="{FF2B5EF4-FFF2-40B4-BE49-F238E27FC236}">
              <a16:creationId xmlns:a16="http://schemas.microsoft.com/office/drawing/2014/main" id="{451522C7-A8FD-416C-A37C-DE41F3B2F28A}"/>
            </a:ext>
          </a:extLst>
        </xdr:cNvPr>
        <xdr:cNvSpPr/>
      </xdr:nvSpPr>
      <xdr:spPr>
        <a:xfrm>
          <a:off x="9588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33746</xdr:rowOff>
    </xdr:to>
    <xdr:cxnSp macro="">
      <xdr:nvCxnSpPr>
        <xdr:cNvPr id="136" name="直線コネクタ 135">
          <a:extLst>
            <a:ext uri="{FF2B5EF4-FFF2-40B4-BE49-F238E27FC236}">
              <a16:creationId xmlns:a16="http://schemas.microsoft.com/office/drawing/2014/main" id="{505FC32B-6BA1-40C0-88AF-20D4270AE4D7}"/>
            </a:ext>
          </a:extLst>
        </xdr:cNvPr>
        <xdr:cNvCxnSpPr/>
      </xdr:nvCxnSpPr>
      <xdr:spPr>
        <a:xfrm flipV="1">
          <a:off x="9639300" y="688848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160927</xdr:rowOff>
    </xdr:from>
    <xdr:to>
      <xdr:col>46</xdr:col>
      <xdr:colOff>38100</xdr:colOff>
      <xdr:row>40</xdr:row>
      <xdr:rowOff>91077</xdr:rowOff>
    </xdr:to>
    <xdr:sp macro="" textlink="">
      <xdr:nvSpPr>
        <xdr:cNvPr id="137" name="楕円 136">
          <a:extLst>
            <a:ext uri="{FF2B5EF4-FFF2-40B4-BE49-F238E27FC236}">
              <a16:creationId xmlns:a16="http://schemas.microsoft.com/office/drawing/2014/main" id="{A263CEDA-7543-4FAF-B338-6E01E9E26E2F}"/>
            </a:ext>
          </a:extLst>
        </xdr:cNvPr>
        <xdr:cNvSpPr/>
      </xdr:nvSpPr>
      <xdr:spPr>
        <a:xfrm>
          <a:off x="8699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33746</xdr:rowOff>
    </xdr:from>
    <xdr:to>
      <xdr:col>50</xdr:col>
      <xdr:colOff>114300</xdr:colOff>
      <xdr:row>40</xdr:row>
      <xdr:rowOff>40277</xdr:rowOff>
    </xdr:to>
    <xdr:cxnSp macro="">
      <xdr:nvCxnSpPr>
        <xdr:cNvPr id="138" name="直線コネクタ 137">
          <a:extLst>
            <a:ext uri="{FF2B5EF4-FFF2-40B4-BE49-F238E27FC236}">
              <a16:creationId xmlns:a16="http://schemas.microsoft.com/office/drawing/2014/main" id="{1B98F949-6FEC-4C8B-B5CA-415D761BA503}"/>
            </a:ext>
          </a:extLst>
        </xdr:cNvPr>
        <xdr:cNvCxnSpPr/>
      </xdr:nvCxnSpPr>
      <xdr:spPr>
        <a:xfrm flipV="1">
          <a:off x="8750300" y="68917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167459</xdr:rowOff>
    </xdr:from>
    <xdr:to>
      <xdr:col>41</xdr:col>
      <xdr:colOff>101600</xdr:colOff>
      <xdr:row>40</xdr:row>
      <xdr:rowOff>97609</xdr:rowOff>
    </xdr:to>
    <xdr:sp macro="" textlink="">
      <xdr:nvSpPr>
        <xdr:cNvPr id="139" name="楕円 138">
          <a:extLst>
            <a:ext uri="{FF2B5EF4-FFF2-40B4-BE49-F238E27FC236}">
              <a16:creationId xmlns:a16="http://schemas.microsoft.com/office/drawing/2014/main" id="{8471EEC0-6155-450F-9DBC-4D21CDE235C9}"/>
            </a:ext>
          </a:extLst>
        </xdr:cNvPr>
        <xdr:cNvSpPr/>
      </xdr:nvSpPr>
      <xdr:spPr>
        <a:xfrm>
          <a:off x="7810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40277</xdr:rowOff>
    </xdr:from>
    <xdr:to>
      <xdr:col>45</xdr:col>
      <xdr:colOff>177800</xdr:colOff>
      <xdr:row>40</xdr:row>
      <xdr:rowOff>46809</xdr:rowOff>
    </xdr:to>
    <xdr:cxnSp macro="">
      <xdr:nvCxnSpPr>
        <xdr:cNvPr id="140" name="直線コネクタ 139">
          <a:extLst>
            <a:ext uri="{FF2B5EF4-FFF2-40B4-BE49-F238E27FC236}">
              <a16:creationId xmlns:a16="http://schemas.microsoft.com/office/drawing/2014/main" id="{FCEBC61B-425F-4B40-8762-A7D684CD1F85}"/>
            </a:ext>
          </a:extLst>
        </xdr:cNvPr>
        <xdr:cNvCxnSpPr/>
      </xdr:nvCxnSpPr>
      <xdr:spPr>
        <a:xfrm flipV="1">
          <a:off x="7861300" y="68982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xdr:rowOff>
    </xdr:from>
    <xdr:to>
      <xdr:col>36</xdr:col>
      <xdr:colOff>165100</xdr:colOff>
      <xdr:row>40</xdr:row>
      <xdr:rowOff>104140</xdr:rowOff>
    </xdr:to>
    <xdr:sp macro="" textlink="">
      <xdr:nvSpPr>
        <xdr:cNvPr id="141" name="楕円 140">
          <a:extLst>
            <a:ext uri="{FF2B5EF4-FFF2-40B4-BE49-F238E27FC236}">
              <a16:creationId xmlns:a16="http://schemas.microsoft.com/office/drawing/2014/main" id="{30043408-66E5-4684-896E-8DF5C133DE99}"/>
            </a:ext>
          </a:extLst>
        </xdr:cNvPr>
        <xdr:cNvSpPr/>
      </xdr:nvSpPr>
      <xdr:spPr>
        <a:xfrm>
          <a:off x="6921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46809</xdr:rowOff>
    </xdr:from>
    <xdr:to>
      <xdr:col>41</xdr:col>
      <xdr:colOff>50800</xdr:colOff>
      <xdr:row>40</xdr:row>
      <xdr:rowOff>53340</xdr:rowOff>
    </xdr:to>
    <xdr:cxnSp macro="">
      <xdr:nvCxnSpPr>
        <xdr:cNvPr id="142" name="直線コネクタ 141">
          <a:extLst>
            <a:ext uri="{FF2B5EF4-FFF2-40B4-BE49-F238E27FC236}">
              <a16:creationId xmlns:a16="http://schemas.microsoft.com/office/drawing/2014/main" id="{3A684488-B5A2-425A-801B-2C751C99F941}"/>
            </a:ext>
          </a:extLst>
        </xdr:cNvPr>
        <xdr:cNvCxnSpPr/>
      </xdr:nvCxnSpPr>
      <xdr:spPr>
        <a:xfrm flipV="1">
          <a:off x="6972300" y="69048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138628</xdr:rowOff>
    </xdr:from>
    <xdr:ext cx="469744" cy="259045"/>
    <xdr:sp macro="" textlink="">
      <xdr:nvSpPr>
        <xdr:cNvPr id="143" name="n_1aveValue【図書館】&#10;一人当たり面積">
          <a:extLst>
            <a:ext uri="{FF2B5EF4-FFF2-40B4-BE49-F238E27FC236}">
              <a16:creationId xmlns:a16="http://schemas.microsoft.com/office/drawing/2014/main" id="{FAFED41D-14AA-4968-B089-1DCC123CD54D}"/>
            </a:ext>
          </a:extLst>
        </xdr:cNvPr>
        <xdr:cNvSpPr txBox="1"/>
      </xdr:nvSpPr>
      <xdr:spPr>
        <a:xfrm>
          <a:off x="9391727" y="648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115769</xdr:rowOff>
    </xdr:from>
    <xdr:ext cx="469744" cy="259045"/>
    <xdr:sp macro="" textlink="">
      <xdr:nvSpPr>
        <xdr:cNvPr id="144" name="n_2aveValue【図書館】&#10;一人当たり面積">
          <a:extLst>
            <a:ext uri="{FF2B5EF4-FFF2-40B4-BE49-F238E27FC236}">
              <a16:creationId xmlns:a16="http://schemas.microsoft.com/office/drawing/2014/main" id="{0D3FB0D3-2010-47A4-AE40-83B489D0D842}"/>
            </a:ext>
          </a:extLst>
        </xdr:cNvPr>
        <xdr:cNvSpPr txBox="1"/>
      </xdr:nvSpPr>
      <xdr:spPr>
        <a:xfrm>
          <a:off x="85154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151692</xdr:rowOff>
    </xdr:from>
    <xdr:ext cx="469744" cy="259045"/>
    <xdr:sp macro="" textlink="">
      <xdr:nvSpPr>
        <xdr:cNvPr id="145" name="n_3aveValue【図書館】&#10;一人当たり面積">
          <a:extLst>
            <a:ext uri="{FF2B5EF4-FFF2-40B4-BE49-F238E27FC236}">
              <a16:creationId xmlns:a16="http://schemas.microsoft.com/office/drawing/2014/main" id="{2C0DC618-1BA0-492E-BA52-5732AEC6A77D}"/>
            </a:ext>
          </a:extLst>
        </xdr:cNvPr>
        <xdr:cNvSpPr txBox="1"/>
      </xdr:nvSpPr>
      <xdr:spPr>
        <a:xfrm>
          <a:off x="7626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58618</xdr:rowOff>
    </xdr:from>
    <xdr:ext cx="469744" cy="259045"/>
    <xdr:sp macro="" textlink="">
      <xdr:nvSpPr>
        <xdr:cNvPr id="146" name="n_4aveValue【図書館】&#10;一人当たり面積">
          <a:extLst>
            <a:ext uri="{FF2B5EF4-FFF2-40B4-BE49-F238E27FC236}">
              <a16:creationId xmlns:a16="http://schemas.microsoft.com/office/drawing/2014/main" id="{7997D8A7-20A9-472F-92A4-0110426878E4}"/>
            </a:ext>
          </a:extLst>
        </xdr:cNvPr>
        <xdr:cNvSpPr txBox="1"/>
      </xdr:nvSpPr>
      <xdr:spPr>
        <a:xfrm>
          <a:off x="6737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75673</xdr:rowOff>
    </xdr:from>
    <xdr:ext cx="469744" cy="259045"/>
    <xdr:sp macro="" textlink="">
      <xdr:nvSpPr>
        <xdr:cNvPr id="147" name="n_1mainValue【図書館】&#10;一人当たり面積">
          <a:extLst>
            <a:ext uri="{FF2B5EF4-FFF2-40B4-BE49-F238E27FC236}">
              <a16:creationId xmlns:a16="http://schemas.microsoft.com/office/drawing/2014/main" id="{B01CF7C1-A2D6-4C04-84A2-CB87DB575B90}"/>
            </a:ext>
          </a:extLst>
        </xdr:cNvPr>
        <xdr:cNvSpPr txBox="1"/>
      </xdr:nvSpPr>
      <xdr:spPr>
        <a:xfrm>
          <a:off x="9391727" y="69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82204</xdr:rowOff>
    </xdr:from>
    <xdr:ext cx="469744" cy="259045"/>
    <xdr:sp macro="" textlink="">
      <xdr:nvSpPr>
        <xdr:cNvPr id="148" name="n_2mainValue【図書館】&#10;一人当たり面積">
          <a:extLst>
            <a:ext uri="{FF2B5EF4-FFF2-40B4-BE49-F238E27FC236}">
              <a16:creationId xmlns:a16="http://schemas.microsoft.com/office/drawing/2014/main" id="{CD0469A8-E2A5-46AA-B1D5-069336A36F7C}"/>
            </a:ext>
          </a:extLst>
        </xdr:cNvPr>
        <xdr:cNvSpPr txBox="1"/>
      </xdr:nvSpPr>
      <xdr:spPr>
        <a:xfrm>
          <a:off x="85154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88736</xdr:rowOff>
    </xdr:from>
    <xdr:ext cx="469744" cy="259045"/>
    <xdr:sp macro="" textlink="">
      <xdr:nvSpPr>
        <xdr:cNvPr id="149" name="n_3mainValue【図書館】&#10;一人当たり面積">
          <a:extLst>
            <a:ext uri="{FF2B5EF4-FFF2-40B4-BE49-F238E27FC236}">
              <a16:creationId xmlns:a16="http://schemas.microsoft.com/office/drawing/2014/main" id="{40841F8A-283A-4BC6-ADED-E25D7EB94F3B}"/>
            </a:ext>
          </a:extLst>
        </xdr:cNvPr>
        <xdr:cNvSpPr txBox="1"/>
      </xdr:nvSpPr>
      <xdr:spPr>
        <a:xfrm>
          <a:off x="7626427" y="694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95267</xdr:rowOff>
    </xdr:from>
    <xdr:ext cx="469744" cy="259045"/>
    <xdr:sp macro="" textlink="">
      <xdr:nvSpPr>
        <xdr:cNvPr id="150" name="n_4mainValue【図書館】&#10;一人当たり面積">
          <a:extLst>
            <a:ext uri="{FF2B5EF4-FFF2-40B4-BE49-F238E27FC236}">
              <a16:creationId xmlns:a16="http://schemas.microsoft.com/office/drawing/2014/main" id="{5C290AA2-118F-4238-B76C-9105663FCC51}"/>
            </a:ext>
          </a:extLst>
        </xdr:cNvPr>
        <xdr:cNvSpPr txBox="1"/>
      </xdr:nvSpPr>
      <xdr:spPr>
        <a:xfrm>
          <a:off x="6737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A56E45A5-2B81-4585-852D-420E5E5B78B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68BE40F2-3011-40DD-9AE7-B3E5A7C5731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6165EF6A-6557-4494-9783-667B7D3FCB5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A88CC564-684F-4E2A-AC29-6972FE19072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188E7025-D026-4D91-BEEF-8C477502C60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70D8BCF-CA35-4DC5-B69E-E9FA8519BE1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915DF00E-C4B3-48B6-B294-0204C86F601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5607ED35-DFF8-4C1F-894E-97ADD754946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72D61574-BBD7-44CD-9A06-EB3F0A3C9BA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9C7A29F4-2DED-4958-AD92-01A1C30AD99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641C44B9-A9F4-4EA8-8546-240FA22F78C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F7E5FAB2-CE74-4698-8786-9B3B1821E20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9E723ACB-F3B7-4EEA-AA35-2DC7C48B4BD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A110CAFC-31E4-4CE8-9700-D3851CF88A9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9DBF98DE-C0F0-444F-BC06-53DB8D28A16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FA47706C-573D-4C5D-8BF5-4B3759264D0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350CCCB8-794F-4DCD-9B84-BFB1DF67621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23ED5E91-46CB-4616-80BA-1DBCE85B55D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E8E1FA11-B814-49A1-87B9-9A75122A6A4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B0E3DF04-A751-4CC6-BA6F-6BE5B023ED9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CDED200E-8FDF-4AFC-B748-0C9C755BC4E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860D53A7-8446-4CD9-A982-F07C2B487AC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232E28D3-1C7C-425A-AF46-3B119AEFADD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E279EC5D-6C04-4C36-AB3E-4F5E8773C63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AC49C7E1-46B1-4D9F-8175-22D2BFCD6DA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89370949-78BB-45EC-9C50-0435C567F2CE}"/>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BDF45BA0-E980-4D8C-AC96-9EA84FACD0B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7C50E617-B7BF-40B0-9F00-0B7CF4171BC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CDFFDB91-A66A-4C44-BEE1-D2CB60E9713E}"/>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1A545AD5-87FB-4BB7-AB19-87480D9E8266}"/>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73790113-F521-484D-9CA7-47E91934961B}"/>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3F50C62D-F4C2-4844-8A69-A3D6742E15A9}"/>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A2490410-0861-41EA-B503-F977D242DD08}"/>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5F1F7D91-A2D3-4004-B3C9-2F726414DFE0}"/>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5" name="フローチャート: 判断 184">
          <a:extLst>
            <a:ext uri="{FF2B5EF4-FFF2-40B4-BE49-F238E27FC236}">
              <a16:creationId xmlns:a16="http://schemas.microsoft.com/office/drawing/2014/main" id="{E4114B3C-5CD0-4E3D-B266-1991C2FCD645}"/>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186" name="フローチャート: 判断 185">
          <a:extLst>
            <a:ext uri="{FF2B5EF4-FFF2-40B4-BE49-F238E27FC236}">
              <a16:creationId xmlns:a16="http://schemas.microsoft.com/office/drawing/2014/main" id="{A8D06C1B-8211-4BF4-9FA2-36B492A7EAD9}"/>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C55D083-8401-40EB-8203-079425AC0F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FA73E2C-09E2-47B7-B7E4-C73A141BFA6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4C29212-1F17-415B-9A84-D8405E966AC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7437334-09D4-49AC-A858-159F6679F14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21A5FB1F-F0A2-4483-8D52-AE2985945DA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76563</xdr:rowOff>
    </xdr:from>
    <xdr:to>
      <xdr:col>24</xdr:col>
      <xdr:colOff>114300</xdr:colOff>
      <xdr:row>64</xdr:row>
      <xdr:rowOff>6713</xdr:rowOff>
    </xdr:to>
    <xdr:sp macro="" textlink="">
      <xdr:nvSpPr>
        <xdr:cNvPr id="192" name="楕円 191">
          <a:extLst>
            <a:ext uri="{FF2B5EF4-FFF2-40B4-BE49-F238E27FC236}">
              <a16:creationId xmlns:a16="http://schemas.microsoft.com/office/drawing/2014/main" id="{D287E80B-D27D-4B4C-8AAC-0993744ECCD8}"/>
            </a:ext>
          </a:extLst>
        </xdr:cNvPr>
        <xdr:cNvSpPr/>
      </xdr:nvSpPr>
      <xdr:spPr>
        <a:xfrm>
          <a:off x="4584700" y="1087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54990</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253E5CD0-BA61-424C-A063-12B36C0AFCD7}"/>
            </a:ext>
          </a:extLst>
        </xdr:cNvPr>
        <xdr:cNvSpPr txBox="1"/>
      </xdr:nvSpPr>
      <xdr:spPr>
        <a:xfrm>
          <a:off x="4673600" y="1085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68399</xdr:rowOff>
    </xdr:from>
    <xdr:to>
      <xdr:col>20</xdr:col>
      <xdr:colOff>38100</xdr:colOff>
      <xdr:row>63</xdr:row>
      <xdr:rowOff>169999</xdr:rowOff>
    </xdr:to>
    <xdr:sp macro="" textlink="">
      <xdr:nvSpPr>
        <xdr:cNvPr id="194" name="楕円 193">
          <a:extLst>
            <a:ext uri="{FF2B5EF4-FFF2-40B4-BE49-F238E27FC236}">
              <a16:creationId xmlns:a16="http://schemas.microsoft.com/office/drawing/2014/main" id="{D41B38BA-07E7-48D4-9F4E-43D74AF7F669}"/>
            </a:ext>
          </a:extLst>
        </xdr:cNvPr>
        <xdr:cNvSpPr/>
      </xdr:nvSpPr>
      <xdr:spPr>
        <a:xfrm>
          <a:off x="3746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119199</xdr:rowOff>
    </xdr:from>
    <xdr:to>
      <xdr:col>24</xdr:col>
      <xdr:colOff>63500</xdr:colOff>
      <xdr:row>63</xdr:row>
      <xdr:rowOff>127363</xdr:rowOff>
    </xdr:to>
    <xdr:cxnSp macro="">
      <xdr:nvCxnSpPr>
        <xdr:cNvPr id="195" name="直線コネクタ 194">
          <a:extLst>
            <a:ext uri="{FF2B5EF4-FFF2-40B4-BE49-F238E27FC236}">
              <a16:creationId xmlns:a16="http://schemas.microsoft.com/office/drawing/2014/main" id="{2B94C4E0-2115-4DC0-9DB7-40A8A550CECA}"/>
            </a:ext>
          </a:extLst>
        </xdr:cNvPr>
        <xdr:cNvCxnSpPr/>
      </xdr:nvCxnSpPr>
      <xdr:spPr>
        <a:xfrm>
          <a:off x="3797300" y="1092054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55335</xdr:rowOff>
    </xdr:from>
    <xdr:to>
      <xdr:col>15</xdr:col>
      <xdr:colOff>101600</xdr:colOff>
      <xdr:row>63</xdr:row>
      <xdr:rowOff>156935</xdr:rowOff>
    </xdr:to>
    <xdr:sp macro="" textlink="">
      <xdr:nvSpPr>
        <xdr:cNvPr id="196" name="楕円 195">
          <a:extLst>
            <a:ext uri="{FF2B5EF4-FFF2-40B4-BE49-F238E27FC236}">
              <a16:creationId xmlns:a16="http://schemas.microsoft.com/office/drawing/2014/main" id="{4C6DFE4E-690D-4C76-B83F-8E71458E9248}"/>
            </a:ext>
          </a:extLst>
        </xdr:cNvPr>
        <xdr:cNvSpPr/>
      </xdr:nvSpPr>
      <xdr:spPr>
        <a:xfrm>
          <a:off x="2857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106135</xdr:rowOff>
    </xdr:from>
    <xdr:to>
      <xdr:col>19</xdr:col>
      <xdr:colOff>177800</xdr:colOff>
      <xdr:row>63</xdr:row>
      <xdr:rowOff>119199</xdr:rowOff>
    </xdr:to>
    <xdr:cxnSp macro="">
      <xdr:nvCxnSpPr>
        <xdr:cNvPr id="197" name="直線コネクタ 196">
          <a:extLst>
            <a:ext uri="{FF2B5EF4-FFF2-40B4-BE49-F238E27FC236}">
              <a16:creationId xmlns:a16="http://schemas.microsoft.com/office/drawing/2014/main" id="{F9E4CFE8-D1E3-467C-B43A-9E83201B223B}"/>
            </a:ext>
          </a:extLst>
        </xdr:cNvPr>
        <xdr:cNvCxnSpPr/>
      </xdr:nvCxnSpPr>
      <xdr:spPr>
        <a:xfrm>
          <a:off x="2908300" y="10907485"/>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43906</xdr:rowOff>
    </xdr:from>
    <xdr:to>
      <xdr:col>10</xdr:col>
      <xdr:colOff>165100</xdr:colOff>
      <xdr:row>64</xdr:row>
      <xdr:rowOff>145506</xdr:rowOff>
    </xdr:to>
    <xdr:sp macro="" textlink="">
      <xdr:nvSpPr>
        <xdr:cNvPr id="198" name="楕円 197">
          <a:extLst>
            <a:ext uri="{FF2B5EF4-FFF2-40B4-BE49-F238E27FC236}">
              <a16:creationId xmlns:a16="http://schemas.microsoft.com/office/drawing/2014/main" id="{D4B7C576-BA62-4398-BDF8-0910FB9D7A5B}"/>
            </a:ext>
          </a:extLst>
        </xdr:cNvPr>
        <xdr:cNvSpPr/>
      </xdr:nvSpPr>
      <xdr:spPr>
        <a:xfrm>
          <a:off x="1968500" y="1101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106135</xdr:rowOff>
    </xdr:from>
    <xdr:to>
      <xdr:col>15</xdr:col>
      <xdr:colOff>50800</xdr:colOff>
      <xdr:row>64</xdr:row>
      <xdr:rowOff>94706</xdr:rowOff>
    </xdr:to>
    <xdr:cxnSp macro="">
      <xdr:nvCxnSpPr>
        <xdr:cNvPr id="199" name="直線コネクタ 198">
          <a:extLst>
            <a:ext uri="{FF2B5EF4-FFF2-40B4-BE49-F238E27FC236}">
              <a16:creationId xmlns:a16="http://schemas.microsoft.com/office/drawing/2014/main" id="{C9A46D20-E1FC-4D98-AE10-3A4D89701EF0}"/>
            </a:ext>
          </a:extLst>
        </xdr:cNvPr>
        <xdr:cNvCxnSpPr/>
      </xdr:nvCxnSpPr>
      <xdr:spPr>
        <a:xfrm flipV="1">
          <a:off x="2019300" y="10907485"/>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55335</xdr:rowOff>
    </xdr:from>
    <xdr:to>
      <xdr:col>6</xdr:col>
      <xdr:colOff>38100</xdr:colOff>
      <xdr:row>64</xdr:row>
      <xdr:rowOff>156935</xdr:rowOff>
    </xdr:to>
    <xdr:sp macro="" textlink="">
      <xdr:nvSpPr>
        <xdr:cNvPr id="200" name="楕円 199">
          <a:extLst>
            <a:ext uri="{FF2B5EF4-FFF2-40B4-BE49-F238E27FC236}">
              <a16:creationId xmlns:a16="http://schemas.microsoft.com/office/drawing/2014/main" id="{F4EF25AA-82BA-4ED7-94C4-BFE1697439A9}"/>
            </a:ext>
          </a:extLst>
        </xdr:cNvPr>
        <xdr:cNvSpPr/>
      </xdr:nvSpPr>
      <xdr:spPr>
        <a:xfrm>
          <a:off x="1079500" y="11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94706</xdr:rowOff>
    </xdr:from>
    <xdr:to>
      <xdr:col>10</xdr:col>
      <xdr:colOff>114300</xdr:colOff>
      <xdr:row>64</xdr:row>
      <xdr:rowOff>106135</xdr:rowOff>
    </xdr:to>
    <xdr:cxnSp macro="">
      <xdr:nvCxnSpPr>
        <xdr:cNvPr id="201" name="直線コネクタ 200">
          <a:extLst>
            <a:ext uri="{FF2B5EF4-FFF2-40B4-BE49-F238E27FC236}">
              <a16:creationId xmlns:a16="http://schemas.microsoft.com/office/drawing/2014/main" id="{DAAF9FE6-71E6-4246-A637-BD7D0064BD19}"/>
            </a:ext>
          </a:extLst>
        </xdr:cNvPr>
        <xdr:cNvCxnSpPr/>
      </xdr:nvCxnSpPr>
      <xdr:spPr>
        <a:xfrm flipV="1">
          <a:off x="1130300" y="1106750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202" name="n_1aveValue【体育館・プール】&#10;有形固定資産減価償却率">
          <a:extLst>
            <a:ext uri="{FF2B5EF4-FFF2-40B4-BE49-F238E27FC236}">
              <a16:creationId xmlns:a16="http://schemas.microsoft.com/office/drawing/2014/main" id="{71AA289E-AAC8-4645-8227-63E5E19E34D2}"/>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203" name="n_2aveValue【体育館・プール】&#10;有形固定資産減価償却率">
          <a:extLst>
            <a:ext uri="{FF2B5EF4-FFF2-40B4-BE49-F238E27FC236}">
              <a16:creationId xmlns:a16="http://schemas.microsoft.com/office/drawing/2014/main" id="{C971191A-743D-4A9E-BC9F-332556DBBE96}"/>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98351</xdr:rowOff>
    </xdr:from>
    <xdr:ext cx="405111" cy="259045"/>
    <xdr:sp macro="" textlink="">
      <xdr:nvSpPr>
        <xdr:cNvPr id="204" name="n_3aveValue【体育館・プール】&#10;有形固定資産減価償却率">
          <a:extLst>
            <a:ext uri="{FF2B5EF4-FFF2-40B4-BE49-F238E27FC236}">
              <a16:creationId xmlns:a16="http://schemas.microsoft.com/office/drawing/2014/main" id="{AB1A298D-47E4-4969-9D80-999398295D60}"/>
            </a:ext>
          </a:extLst>
        </xdr:cNvPr>
        <xdr:cNvSpPr txBox="1"/>
      </xdr:nvSpPr>
      <xdr:spPr>
        <a:xfrm>
          <a:off x="1816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205" name="n_4aveValue【体育館・プール】&#10;有形固定資産減価償却率">
          <a:extLst>
            <a:ext uri="{FF2B5EF4-FFF2-40B4-BE49-F238E27FC236}">
              <a16:creationId xmlns:a16="http://schemas.microsoft.com/office/drawing/2014/main" id="{54D577F4-E27D-4D8B-9906-586E63E65340}"/>
            </a:ext>
          </a:extLst>
        </xdr:cNvPr>
        <xdr:cNvSpPr txBox="1"/>
      </xdr:nvSpPr>
      <xdr:spPr>
        <a:xfrm>
          <a:off x="927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161126</xdr:rowOff>
    </xdr:from>
    <xdr:ext cx="405111" cy="259045"/>
    <xdr:sp macro="" textlink="">
      <xdr:nvSpPr>
        <xdr:cNvPr id="206" name="n_1mainValue【体育館・プール】&#10;有形固定資産減価償却率">
          <a:extLst>
            <a:ext uri="{FF2B5EF4-FFF2-40B4-BE49-F238E27FC236}">
              <a16:creationId xmlns:a16="http://schemas.microsoft.com/office/drawing/2014/main" id="{EF35A6C2-0B4F-4CEC-B282-95B108B742AE}"/>
            </a:ext>
          </a:extLst>
        </xdr:cNvPr>
        <xdr:cNvSpPr txBox="1"/>
      </xdr:nvSpPr>
      <xdr:spPr>
        <a:xfrm>
          <a:off x="3582044" y="1096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148062</xdr:rowOff>
    </xdr:from>
    <xdr:ext cx="405111" cy="259045"/>
    <xdr:sp macro="" textlink="">
      <xdr:nvSpPr>
        <xdr:cNvPr id="207" name="n_2mainValue【体育館・プール】&#10;有形固定資産減価償却率">
          <a:extLst>
            <a:ext uri="{FF2B5EF4-FFF2-40B4-BE49-F238E27FC236}">
              <a16:creationId xmlns:a16="http://schemas.microsoft.com/office/drawing/2014/main" id="{644878CF-9A10-45FA-8D61-FE5405FAFBA5}"/>
            </a:ext>
          </a:extLst>
        </xdr:cNvPr>
        <xdr:cNvSpPr txBox="1"/>
      </xdr:nvSpPr>
      <xdr:spPr>
        <a:xfrm>
          <a:off x="27057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136633</xdr:rowOff>
    </xdr:from>
    <xdr:ext cx="405111" cy="259045"/>
    <xdr:sp macro="" textlink="">
      <xdr:nvSpPr>
        <xdr:cNvPr id="208" name="n_3mainValue【体育館・プール】&#10;有形固定資産減価償却率">
          <a:extLst>
            <a:ext uri="{FF2B5EF4-FFF2-40B4-BE49-F238E27FC236}">
              <a16:creationId xmlns:a16="http://schemas.microsoft.com/office/drawing/2014/main" id="{FB8B8C27-61DD-4EFD-B4C1-6CC294694720}"/>
            </a:ext>
          </a:extLst>
        </xdr:cNvPr>
        <xdr:cNvSpPr txBox="1"/>
      </xdr:nvSpPr>
      <xdr:spPr>
        <a:xfrm>
          <a:off x="1816744" y="1110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148062</xdr:rowOff>
    </xdr:from>
    <xdr:ext cx="405111" cy="259045"/>
    <xdr:sp macro="" textlink="">
      <xdr:nvSpPr>
        <xdr:cNvPr id="209" name="n_4mainValue【体育館・プール】&#10;有形固定資産減価償却率">
          <a:extLst>
            <a:ext uri="{FF2B5EF4-FFF2-40B4-BE49-F238E27FC236}">
              <a16:creationId xmlns:a16="http://schemas.microsoft.com/office/drawing/2014/main" id="{0383EC8C-8722-47A9-B8FC-78BCA0FDBC69}"/>
            </a:ext>
          </a:extLst>
        </xdr:cNvPr>
        <xdr:cNvSpPr txBox="1"/>
      </xdr:nvSpPr>
      <xdr:spPr>
        <a:xfrm>
          <a:off x="927744" y="1112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95D94B31-70F0-4140-AA40-516E09C567D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C773AB9-CE6F-4926-BE3D-568925093CC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35B6713F-FDA9-4DDA-AF40-330356E36F1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8D9F2BE-B709-492A-9661-F6D6CDDF6DD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A4908EF4-104F-4BF1-9F99-83BA7C50135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43433225-F820-4853-8725-92544271C2D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4688CCF9-CF55-43A1-83FF-A676FB14639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05293A9-219F-4593-9853-2B89DF96856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A49C943A-30D9-4144-94A3-CA8E18FE72D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9E659427-79E5-48C3-B986-F361A0D0DE1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3BBF597B-92F6-467B-9ACA-398C73D79E7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A213C1C5-0BF2-44C4-A831-1D06E380B35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B59EAEA2-0C22-4E63-B160-0967D902872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D10DFA41-842C-4BFF-8604-976C07BD1A7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43BAC1F0-080D-41EB-9853-4D064880E45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D91F48AB-028E-4DBF-924B-A61B1C6663E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9C1277B9-F737-48AB-9676-3C4670DC278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8EE66DF3-33D4-4AC2-8E3E-A5C09009FDF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03736A7E-5A44-41AD-AA1E-01D1F82ED59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59117264-7CEA-416E-A22C-64B573D656B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C2A63D74-63D0-4D53-8A32-965C0163EBE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57381931-7B18-40C6-A6F6-85A0CFB4B66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BC61EC4F-4AB3-4526-8C25-7E1DD03E114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92095B3A-4278-4A49-94BD-006B61DE7882}"/>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725FFE46-D575-4973-BCD7-5940EF2EFDCF}"/>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2C109091-0EE0-468E-98E2-4A0298BBB74F}"/>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9D22AC29-B3EA-4B8A-8ACA-4F32E9296805}"/>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AD3974ED-107B-414A-A51F-90858802741A}"/>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238" name="【体育館・プール】&#10;一人当たり面積平均値テキスト">
          <a:extLst>
            <a:ext uri="{FF2B5EF4-FFF2-40B4-BE49-F238E27FC236}">
              <a16:creationId xmlns:a16="http://schemas.microsoft.com/office/drawing/2014/main" id="{E48BE218-120C-4B98-A7B6-8D08A2F9940F}"/>
            </a:ext>
          </a:extLst>
        </xdr:cNvPr>
        <xdr:cNvSpPr txBox="1"/>
      </xdr:nvSpPr>
      <xdr:spPr>
        <a:xfrm>
          <a:off x="10515600" y="1034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F97ADEE5-694D-4AE8-BB17-DDE12AF77CB9}"/>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87A67601-5186-4A78-9DC2-912218624E90}"/>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D3E9CCC3-1557-4D94-A390-2C10BD041857}"/>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42" name="フローチャート: 判断 241">
          <a:extLst>
            <a:ext uri="{FF2B5EF4-FFF2-40B4-BE49-F238E27FC236}">
              <a16:creationId xmlns:a16="http://schemas.microsoft.com/office/drawing/2014/main" id="{60A78599-D378-41AB-A8F1-30338094463E}"/>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243" name="フローチャート: 判断 242">
          <a:extLst>
            <a:ext uri="{FF2B5EF4-FFF2-40B4-BE49-F238E27FC236}">
              <a16:creationId xmlns:a16="http://schemas.microsoft.com/office/drawing/2014/main" id="{10E15EB0-1932-4D03-9B72-7EA977A30E76}"/>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CFCB8E2-7B72-450F-BF5A-F4AF210D146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40E2A2D-B8CF-4A68-AA53-52DCE79B448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46FF3B7-C4BA-4A24-B8E7-0B76121A180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CAA521F-31CA-407C-A5DF-C7C02CECABC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A5234AD8-3A0F-45BB-9605-12A0276B6CE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127508</xdr:rowOff>
    </xdr:from>
    <xdr:to>
      <xdr:col>55</xdr:col>
      <xdr:colOff>50800</xdr:colOff>
      <xdr:row>63</xdr:row>
      <xdr:rowOff>57658</xdr:rowOff>
    </xdr:to>
    <xdr:sp macro="" textlink="">
      <xdr:nvSpPr>
        <xdr:cNvPr id="249" name="楕円 248">
          <a:extLst>
            <a:ext uri="{FF2B5EF4-FFF2-40B4-BE49-F238E27FC236}">
              <a16:creationId xmlns:a16="http://schemas.microsoft.com/office/drawing/2014/main" id="{35D8BB61-E719-4F81-9D08-68429C015C0D}"/>
            </a:ext>
          </a:extLst>
        </xdr:cNvPr>
        <xdr:cNvSpPr/>
      </xdr:nvSpPr>
      <xdr:spPr>
        <a:xfrm>
          <a:off x="10426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105935</xdr:rowOff>
    </xdr:from>
    <xdr:ext cx="469744" cy="259045"/>
    <xdr:sp macro="" textlink="">
      <xdr:nvSpPr>
        <xdr:cNvPr id="250" name="【体育館・プール】&#10;一人当たり面積該当値テキスト">
          <a:extLst>
            <a:ext uri="{FF2B5EF4-FFF2-40B4-BE49-F238E27FC236}">
              <a16:creationId xmlns:a16="http://schemas.microsoft.com/office/drawing/2014/main" id="{A650A495-4C80-4CD3-93A6-6475D091E888}"/>
            </a:ext>
          </a:extLst>
        </xdr:cNvPr>
        <xdr:cNvSpPr txBox="1"/>
      </xdr:nvSpPr>
      <xdr:spPr>
        <a:xfrm>
          <a:off x="10515600"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129794</xdr:rowOff>
    </xdr:from>
    <xdr:to>
      <xdr:col>50</xdr:col>
      <xdr:colOff>165100</xdr:colOff>
      <xdr:row>63</xdr:row>
      <xdr:rowOff>59944</xdr:rowOff>
    </xdr:to>
    <xdr:sp macro="" textlink="">
      <xdr:nvSpPr>
        <xdr:cNvPr id="251" name="楕円 250">
          <a:extLst>
            <a:ext uri="{FF2B5EF4-FFF2-40B4-BE49-F238E27FC236}">
              <a16:creationId xmlns:a16="http://schemas.microsoft.com/office/drawing/2014/main" id="{5F7A9EE0-B1E2-44A9-BAA3-42D6CFDE70AB}"/>
            </a:ext>
          </a:extLst>
        </xdr:cNvPr>
        <xdr:cNvSpPr/>
      </xdr:nvSpPr>
      <xdr:spPr>
        <a:xfrm>
          <a:off x="9588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6858</xdr:rowOff>
    </xdr:from>
    <xdr:to>
      <xdr:col>55</xdr:col>
      <xdr:colOff>0</xdr:colOff>
      <xdr:row>63</xdr:row>
      <xdr:rowOff>9144</xdr:rowOff>
    </xdr:to>
    <xdr:cxnSp macro="">
      <xdr:nvCxnSpPr>
        <xdr:cNvPr id="252" name="直線コネクタ 251">
          <a:extLst>
            <a:ext uri="{FF2B5EF4-FFF2-40B4-BE49-F238E27FC236}">
              <a16:creationId xmlns:a16="http://schemas.microsoft.com/office/drawing/2014/main" id="{B8C2D4AC-47AF-4413-A4B0-C3DBB62F8CE2}"/>
            </a:ext>
          </a:extLst>
        </xdr:cNvPr>
        <xdr:cNvCxnSpPr/>
      </xdr:nvCxnSpPr>
      <xdr:spPr>
        <a:xfrm flipV="1">
          <a:off x="9639300" y="108082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132842</xdr:rowOff>
    </xdr:from>
    <xdr:to>
      <xdr:col>46</xdr:col>
      <xdr:colOff>38100</xdr:colOff>
      <xdr:row>63</xdr:row>
      <xdr:rowOff>62992</xdr:rowOff>
    </xdr:to>
    <xdr:sp macro="" textlink="">
      <xdr:nvSpPr>
        <xdr:cNvPr id="253" name="楕円 252">
          <a:extLst>
            <a:ext uri="{FF2B5EF4-FFF2-40B4-BE49-F238E27FC236}">
              <a16:creationId xmlns:a16="http://schemas.microsoft.com/office/drawing/2014/main" id="{29231308-017F-4FD8-8C70-CA7AFED4F46F}"/>
            </a:ext>
          </a:extLst>
        </xdr:cNvPr>
        <xdr:cNvSpPr/>
      </xdr:nvSpPr>
      <xdr:spPr>
        <a:xfrm>
          <a:off x="8699500" y="107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9144</xdr:rowOff>
    </xdr:from>
    <xdr:to>
      <xdr:col>50</xdr:col>
      <xdr:colOff>114300</xdr:colOff>
      <xdr:row>63</xdr:row>
      <xdr:rowOff>12192</xdr:rowOff>
    </xdr:to>
    <xdr:cxnSp macro="">
      <xdr:nvCxnSpPr>
        <xdr:cNvPr id="254" name="直線コネクタ 253">
          <a:extLst>
            <a:ext uri="{FF2B5EF4-FFF2-40B4-BE49-F238E27FC236}">
              <a16:creationId xmlns:a16="http://schemas.microsoft.com/office/drawing/2014/main" id="{7C868100-3ED3-477C-8F6D-6F9A058B837B}"/>
            </a:ext>
          </a:extLst>
        </xdr:cNvPr>
        <xdr:cNvCxnSpPr/>
      </xdr:nvCxnSpPr>
      <xdr:spPr>
        <a:xfrm flipV="1">
          <a:off x="8750300" y="1081049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137414</xdr:rowOff>
    </xdr:from>
    <xdr:to>
      <xdr:col>41</xdr:col>
      <xdr:colOff>101600</xdr:colOff>
      <xdr:row>63</xdr:row>
      <xdr:rowOff>67564</xdr:rowOff>
    </xdr:to>
    <xdr:sp macro="" textlink="">
      <xdr:nvSpPr>
        <xdr:cNvPr id="255" name="楕円 254">
          <a:extLst>
            <a:ext uri="{FF2B5EF4-FFF2-40B4-BE49-F238E27FC236}">
              <a16:creationId xmlns:a16="http://schemas.microsoft.com/office/drawing/2014/main" id="{AE9C4666-EC56-4536-A42D-55785446028E}"/>
            </a:ext>
          </a:extLst>
        </xdr:cNvPr>
        <xdr:cNvSpPr/>
      </xdr:nvSpPr>
      <xdr:spPr>
        <a:xfrm>
          <a:off x="7810500" y="1076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12192</xdr:rowOff>
    </xdr:from>
    <xdr:to>
      <xdr:col>45</xdr:col>
      <xdr:colOff>177800</xdr:colOff>
      <xdr:row>63</xdr:row>
      <xdr:rowOff>16764</xdr:rowOff>
    </xdr:to>
    <xdr:cxnSp macro="">
      <xdr:nvCxnSpPr>
        <xdr:cNvPr id="256" name="直線コネクタ 255">
          <a:extLst>
            <a:ext uri="{FF2B5EF4-FFF2-40B4-BE49-F238E27FC236}">
              <a16:creationId xmlns:a16="http://schemas.microsoft.com/office/drawing/2014/main" id="{B58E4500-0D2A-414B-97D7-D0F40582DB48}"/>
            </a:ext>
          </a:extLst>
        </xdr:cNvPr>
        <xdr:cNvCxnSpPr/>
      </xdr:nvCxnSpPr>
      <xdr:spPr>
        <a:xfrm flipV="1">
          <a:off x="7861300" y="108135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139700</xdr:rowOff>
    </xdr:from>
    <xdr:to>
      <xdr:col>36</xdr:col>
      <xdr:colOff>165100</xdr:colOff>
      <xdr:row>63</xdr:row>
      <xdr:rowOff>69850</xdr:rowOff>
    </xdr:to>
    <xdr:sp macro="" textlink="">
      <xdr:nvSpPr>
        <xdr:cNvPr id="257" name="楕円 256">
          <a:extLst>
            <a:ext uri="{FF2B5EF4-FFF2-40B4-BE49-F238E27FC236}">
              <a16:creationId xmlns:a16="http://schemas.microsoft.com/office/drawing/2014/main" id="{372779D0-8064-4CC0-9325-6306FDF67A49}"/>
            </a:ext>
          </a:extLst>
        </xdr:cNvPr>
        <xdr:cNvSpPr/>
      </xdr:nvSpPr>
      <xdr:spPr>
        <a:xfrm>
          <a:off x="6921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16764</xdr:rowOff>
    </xdr:from>
    <xdr:to>
      <xdr:col>41</xdr:col>
      <xdr:colOff>50800</xdr:colOff>
      <xdr:row>63</xdr:row>
      <xdr:rowOff>19050</xdr:rowOff>
    </xdr:to>
    <xdr:cxnSp macro="">
      <xdr:nvCxnSpPr>
        <xdr:cNvPr id="258" name="直線コネクタ 257">
          <a:extLst>
            <a:ext uri="{FF2B5EF4-FFF2-40B4-BE49-F238E27FC236}">
              <a16:creationId xmlns:a16="http://schemas.microsoft.com/office/drawing/2014/main" id="{E55BDEBA-8176-490B-8196-0E4C21BE849E}"/>
            </a:ext>
          </a:extLst>
        </xdr:cNvPr>
        <xdr:cNvCxnSpPr/>
      </xdr:nvCxnSpPr>
      <xdr:spPr>
        <a:xfrm flipV="1">
          <a:off x="6972300" y="108181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259" name="n_1aveValue【体育館・プール】&#10;一人当たり面積">
          <a:extLst>
            <a:ext uri="{FF2B5EF4-FFF2-40B4-BE49-F238E27FC236}">
              <a16:creationId xmlns:a16="http://schemas.microsoft.com/office/drawing/2014/main" id="{4AAFF311-2DBB-4E4F-A730-DBAA75CB14BF}"/>
            </a:ext>
          </a:extLst>
        </xdr:cNvPr>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60" name="n_2aveValue【体育館・プール】&#10;一人当たり面積">
          <a:extLst>
            <a:ext uri="{FF2B5EF4-FFF2-40B4-BE49-F238E27FC236}">
              <a16:creationId xmlns:a16="http://schemas.microsoft.com/office/drawing/2014/main" id="{D8ACD855-895A-4B85-B48A-15B24415FAE2}"/>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261" name="n_3aveValue【体育館・プール】&#10;一人当たり面積">
          <a:extLst>
            <a:ext uri="{FF2B5EF4-FFF2-40B4-BE49-F238E27FC236}">
              <a16:creationId xmlns:a16="http://schemas.microsoft.com/office/drawing/2014/main" id="{38505F30-B581-47F9-BD49-27FB5FCBE394}"/>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262" name="n_4aveValue【体育館・プール】&#10;一人当たり面積">
          <a:extLst>
            <a:ext uri="{FF2B5EF4-FFF2-40B4-BE49-F238E27FC236}">
              <a16:creationId xmlns:a16="http://schemas.microsoft.com/office/drawing/2014/main" id="{72D4D971-164C-4F0C-9931-AF1E9F3910BA}"/>
            </a:ext>
          </a:extLst>
        </xdr:cNvPr>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51071</xdr:rowOff>
    </xdr:from>
    <xdr:ext cx="469744" cy="259045"/>
    <xdr:sp macro="" textlink="">
      <xdr:nvSpPr>
        <xdr:cNvPr id="263" name="n_1mainValue【体育館・プール】&#10;一人当たり面積">
          <a:extLst>
            <a:ext uri="{FF2B5EF4-FFF2-40B4-BE49-F238E27FC236}">
              <a16:creationId xmlns:a16="http://schemas.microsoft.com/office/drawing/2014/main" id="{8EA0B423-39CE-408C-83DB-1245A2711FCE}"/>
            </a:ext>
          </a:extLst>
        </xdr:cNvPr>
        <xdr:cNvSpPr txBox="1"/>
      </xdr:nvSpPr>
      <xdr:spPr>
        <a:xfrm>
          <a:off x="93917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54119</xdr:rowOff>
    </xdr:from>
    <xdr:ext cx="469744" cy="259045"/>
    <xdr:sp macro="" textlink="">
      <xdr:nvSpPr>
        <xdr:cNvPr id="264" name="n_2mainValue【体育館・プール】&#10;一人当たり面積">
          <a:extLst>
            <a:ext uri="{FF2B5EF4-FFF2-40B4-BE49-F238E27FC236}">
              <a16:creationId xmlns:a16="http://schemas.microsoft.com/office/drawing/2014/main" id="{23A5471B-56E6-4115-A0D7-9F79FD2F8443}"/>
            </a:ext>
          </a:extLst>
        </xdr:cNvPr>
        <xdr:cNvSpPr txBox="1"/>
      </xdr:nvSpPr>
      <xdr:spPr>
        <a:xfrm>
          <a:off x="8515427" y="1085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58691</xdr:rowOff>
    </xdr:from>
    <xdr:ext cx="469744" cy="259045"/>
    <xdr:sp macro="" textlink="">
      <xdr:nvSpPr>
        <xdr:cNvPr id="265" name="n_3mainValue【体育館・プール】&#10;一人当たり面積">
          <a:extLst>
            <a:ext uri="{FF2B5EF4-FFF2-40B4-BE49-F238E27FC236}">
              <a16:creationId xmlns:a16="http://schemas.microsoft.com/office/drawing/2014/main" id="{444D415E-2B3C-4363-A004-714DAF7E245F}"/>
            </a:ext>
          </a:extLst>
        </xdr:cNvPr>
        <xdr:cNvSpPr txBox="1"/>
      </xdr:nvSpPr>
      <xdr:spPr>
        <a:xfrm>
          <a:off x="7626427" y="1086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60977</xdr:rowOff>
    </xdr:from>
    <xdr:ext cx="469744" cy="259045"/>
    <xdr:sp macro="" textlink="">
      <xdr:nvSpPr>
        <xdr:cNvPr id="266" name="n_4mainValue【体育館・プール】&#10;一人当たり面積">
          <a:extLst>
            <a:ext uri="{FF2B5EF4-FFF2-40B4-BE49-F238E27FC236}">
              <a16:creationId xmlns:a16="http://schemas.microsoft.com/office/drawing/2014/main" id="{23C7D15F-C605-4BA8-98BA-E019EBDFADA4}"/>
            </a:ext>
          </a:extLst>
        </xdr:cNvPr>
        <xdr:cNvSpPr txBox="1"/>
      </xdr:nvSpPr>
      <xdr:spPr>
        <a:xfrm>
          <a:off x="6737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B966D7A5-24BB-46F9-80E6-F3D2CFE9BD2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10289015-6B7B-4704-A3EC-C511FD68E70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C2E5E9FC-711E-4C44-8344-B65595BD7A6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5E7C209-AF23-4873-8D1C-573FF6392E2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DAD31B22-9047-4616-84ED-2410E30C62E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27185474-7482-4F22-8250-16DE3DB274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3DC44F4F-4431-4177-951B-8A881E32564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E091D436-124C-42BB-B8CD-6FD8845F89E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BDE9A9B5-53B4-4577-8550-1C4DAE4C261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2C50126E-5094-4B05-9925-1772F0598E8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55591CE5-CCA3-40D5-9849-8EC6DCF6C17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6D6C850A-F95A-4DCD-9D28-B51FB5A82D3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C0663EC1-30C3-4F0D-8315-0E108DDE6B9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DA4306F1-CEC7-405E-9C9E-DAA76DA1EBB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9A707C09-B9F8-4FF4-91BD-04A03B1F963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5F1B8008-DC4F-49AE-B4FA-43BBD7B3E80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A914BD88-6C26-4329-A3C0-D9BD1EF5C1B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AFAE0866-5ADD-4213-8391-CADC9D14821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1601E465-2F36-4007-9B8D-3B80E7CC6D5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79A9F2EC-5F00-4C10-A036-0046106614D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F308D8A4-3C93-4C13-8758-34448285E7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8A2E1020-42AB-451D-94D5-82D767B7195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73CEE188-E766-46C2-A0D2-97B738AF514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6A749F9B-5DF8-4356-A77A-A4C13F4866C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4E3C8A36-6357-4146-BAF9-97AB5EAB67F7}"/>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C14E4E8E-9D7A-47E6-BE3C-043139C1315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51DAFEE5-882F-40AF-82B6-23613C36524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56B22DD4-080A-4945-BAF4-C2E9D5A8331A}"/>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5" name="直線コネクタ 294">
          <a:extLst>
            <a:ext uri="{FF2B5EF4-FFF2-40B4-BE49-F238E27FC236}">
              <a16:creationId xmlns:a16="http://schemas.microsoft.com/office/drawing/2014/main" id="{A678717F-CFBE-4362-A80B-5DF3B23E7055}"/>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6AAAA42F-E20B-40A8-855B-106BE2E85B32}"/>
            </a:ext>
          </a:extLst>
        </xdr:cNvPr>
        <xdr:cNvSpPr txBox="1"/>
      </xdr:nvSpPr>
      <xdr:spPr>
        <a:xfrm>
          <a:off x="4673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7" name="フローチャート: 判断 296">
          <a:extLst>
            <a:ext uri="{FF2B5EF4-FFF2-40B4-BE49-F238E27FC236}">
              <a16:creationId xmlns:a16="http://schemas.microsoft.com/office/drawing/2014/main" id="{B54B7014-12C7-41AD-9A76-B7ECB3D5D342}"/>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8" name="フローチャート: 判断 297">
          <a:extLst>
            <a:ext uri="{FF2B5EF4-FFF2-40B4-BE49-F238E27FC236}">
              <a16:creationId xmlns:a16="http://schemas.microsoft.com/office/drawing/2014/main" id="{1D8454AA-A8B3-4AB3-8194-CEBC262DD875}"/>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299" name="フローチャート: 判断 298">
          <a:extLst>
            <a:ext uri="{FF2B5EF4-FFF2-40B4-BE49-F238E27FC236}">
              <a16:creationId xmlns:a16="http://schemas.microsoft.com/office/drawing/2014/main" id="{77D6EF05-2176-4A13-96CD-D89CE784E510}"/>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00" name="フローチャート: 判断 299">
          <a:extLst>
            <a:ext uri="{FF2B5EF4-FFF2-40B4-BE49-F238E27FC236}">
              <a16:creationId xmlns:a16="http://schemas.microsoft.com/office/drawing/2014/main" id="{D663E527-232F-42D1-AAF5-65483A81EF22}"/>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301" name="フローチャート: 判断 300">
          <a:extLst>
            <a:ext uri="{FF2B5EF4-FFF2-40B4-BE49-F238E27FC236}">
              <a16:creationId xmlns:a16="http://schemas.microsoft.com/office/drawing/2014/main" id="{0D8CF02E-231F-4FEF-8DCC-71A600B49589}"/>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B3003ED-1278-4C44-B383-F5248C62D31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9B461BC-C61F-461F-B9FF-37DCCF99707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005FFD3-F1CF-4FB9-A222-35CAC086623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64AB4CD-C116-4D2E-BFB0-3E2D7A65ED5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15FD25C-6654-4B7D-8712-E5F23169C4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23495</xdr:rowOff>
    </xdr:from>
    <xdr:to>
      <xdr:col>24</xdr:col>
      <xdr:colOff>114300</xdr:colOff>
      <xdr:row>85</xdr:row>
      <xdr:rowOff>125095</xdr:rowOff>
    </xdr:to>
    <xdr:sp macro="" textlink="">
      <xdr:nvSpPr>
        <xdr:cNvPr id="307" name="楕円 306">
          <a:extLst>
            <a:ext uri="{FF2B5EF4-FFF2-40B4-BE49-F238E27FC236}">
              <a16:creationId xmlns:a16="http://schemas.microsoft.com/office/drawing/2014/main" id="{6842014B-12D0-426E-BF91-0E7E75ED0CE8}"/>
            </a:ext>
          </a:extLst>
        </xdr:cNvPr>
        <xdr:cNvSpPr/>
      </xdr:nvSpPr>
      <xdr:spPr>
        <a:xfrm>
          <a:off x="45847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1922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835D0C0B-9A7F-4C1D-A01A-39488348C7CC}"/>
            </a:ext>
          </a:extLst>
        </xdr:cNvPr>
        <xdr:cNvSpPr txBox="1"/>
      </xdr:nvSpPr>
      <xdr:spPr>
        <a:xfrm>
          <a:off x="4673600"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13970</xdr:rowOff>
    </xdr:from>
    <xdr:to>
      <xdr:col>20</xdr:col>
      <xdr:colOff>38100</xdr:colOff>
      <xdr:row>85</xdr:row>
      <xdr:rowOff>115570</xdr:rowOff>
    </xdr:to>
    <xdr:sp macro="" textlink="">
      <xdr:nvSpPr>
        <xdr:cNvPr id="309" name="楕円 308">
          <a:extLst>
            <a:ext uri="{FF2B5EF4-FFF2-40B4-BE49-F238E27FC236}">
              <a16:creationId xmlns:a16="http://schemas.microsoft.com/office/drawing/2014/main" id="{DA16905C-20E2-4725-AFC0-3CF82C66DA39}"/>
            </a:ext>
          </a:extLst>
        </xdr:cNvPr>
        <xdr:cNvSpPr/>
      </xdr:nvSpPr>
      <xdr:spPr>
        <a:xfrm>
          <a:off x="3746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64770</xdr:rowOff>
    </xdr:from>
    <xdr:to>
      <xdr:col>24</xdr:col>
      <xdr:colOff>63500</xdr:colOff>
      <xdr:row>85</xdr:row>
      <xdr:rowOff>74295</xdr:rowOff>
    </xdr:to>
    <xdr:cxnSp macro="">
      <xdr:nvCxnSpPr>
        <xdr:cNvPr id="310" name="直線コネクタ 309">
          <a:extLst>
            <a:ext uri="{FF2B5EF4-FFF2-40B4-BE49-F238E27FC236}">
              <a16:creationId xmlns:a16="http://schemas.microsoft.com/office/drawing/2014/main" id="{9554763A-304A-4518-83A9-FE29D587EE81}"/>
            </a:ext>
          </a:extLst>
        </xdr:cNvPr>
        <xdr:cNvCxnSpPr/>
      </xdr:nvCxnSpPr>
      <xdr:spPr>
        <a:xfrm>
          <a:off x="3797300" y="1463802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10161</xdr:rowOff>
    </xdr:from>
    <xdr:to>
      <xdr:col>15</xdr:col>
      <xdr:colOff>101600</xdr:colOff>
      <xdr:row>85</xdr:row>
      <xdr:rowOff>111761</xdr:rowOff>
    </xdr:to>
    <xdr:sp macro="" textlink="">
      <xdr:nvSpPr>
        <xdr:cNvPr id="311" name="楕円 310">
          <a:extLst>
            <a:ext uri="{FF2B5EF4-FFF2-40B4-BE49-F238E27FC236}">
              <a16:creationId xmlns:a16="http://schemas.microsoft.com/office/drawing/2014/main" id="{B48C86E8-005D-41E5-8DF6-DF24DAF1CA2B}"/>
            </a:ext>
          </a:extLst>
        </xdr:cNvPr>
        <xdr:cNvSpPr/>
      </xdr:nvSpPr>
      <xdr:spPr>
        <a:xfrm>
          <a:off x="2857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60961</xdr:rowOff>
    </xdr:from>
    <xdr:to>
      <xdr:col>19</xdr:col>
      <xdr:colOff>177800</xdr:colOff>
      <xdr:row>85</xdr:row>
      <xdr:rowOff>64770</xdr:rowOff>
    </xdr:to>
    <xdr:cxnSp macro="">
      <xdr:nvCxnSpPr>
        <xdr:cNvPr id="312" name="直線コネクタ 311">
          <a:extLst>
            <a:ext uri="{FF2B5EF4-FFF2-40B4-BE49-F238E27FC236}">
              <a16:creationId xmlns:a16="http://schemas.microsoft.com/office/drawing/2014/main" id="{558D2D87-9354-4C0B-B530-A6D6C55A8686}"/>
            </a:ext>
          </a:extLst>
        </xdr:cNvPr>
        <xdr:cNvCxnSpPr/>
      </xdr:nvCxnSpPr>
      <xdr:spPr>
        <a:xfrm>
          <a:off x="2908300" y="146342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2539</xdr:rowOff>
    </xdr:from>
    <xdr:to>
      <xdr:col>10</xdr:col>
      <xdr:colOff>165100</xdr:colOff>
      <xdr:row>86</xdr:row>
      <xdr:rowOff>104139</xdr:rowOff>
    </xdr:to>
    <xdr:sp macro="" textlink="">
      <xdr:nvSpPr>
        <xdr:cNvPr id="313" name="楕円 312">
          <a:extLst>
            <a:ext uri="{FF2B5EF4-FFF2-40B4-BE49-F238E27FC236}">
              <a16:creationId xmlns:a16="http://schemas.microsoft.com/office/drawing/2014/main" id="{3369D0DC-8C7A-41D9-AF57-93F8BDC7ACE9}"/>
            </a:ext>
          </a:extLst>
        </xdr:cNvPr>
        <xdr:cNvSpPr/>
      </xdr:nvSpPr>
      <xdr:spPr>
        <a:xfrm>
          <a:off x="1968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60961</xdr:rowOff>
    </xdr:from>
    <xdr:to>
      <xdr:col>15</xdr:col>
      <xdr:colOff>50800</xdr:colOff>
      <xdr:row>86</xdr:row>
      <xdr:rowOff>53339</xdr:rowOff>
    </xdr:to>
    <xdr:cxnSp macro="">
      <xdr:nvCxnSpPr>
        <xdr:cNvPr id="314" name="直線コネクタ 313">
          <a:extLst>
            <a:ext uri="{FF2B5EF4-FFF2-40B4-BE49-F238E27FC236}">
              <a16:creationId xmlns:a16="http://schemas.microsoft.com/office/drawing/2014/main" id="{298AB7C9-9B51-4388-964A-8A0065187EB6}"/>
            </a:ext>
          </a:extLst>
        </xdr:cNvPr>
        <xdr:cNvCxnSpPr/>
      </xdr:nvCxnSpPr>
      <xdr:spPr>
        <a:xfrm flipV="1">
          <a:off x="2019300" y="14634211"/>
          <a:ext cx="889000" cy="16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154939</xdr:rowOff>
    </xdr:from>
    <xdr:to>
      <xdr:col>6</xdr:col>
      <xdr:colOff>38100</xdr:colOff>
      <xdr:row>86</xdr:row>
      <xdr:rowOff>85089</xdr:rowOff>
    </xdr:to>
    <xdr:sp macro="" textlink="">
      <xdr:nvSpPr>
        <xdr:cNvPr id="315" name="楕円 314">
          <a:extLst>
            <a:ext uri="{FF2B5EF4-FFF2-40B4-BE49-F238E27FC236}">
              <a16:creationId xmlns:a16="http://schemas.microsoft.com/office/drawing/2014/main" id="{C6FD40C0-02B5-4E57-805E-56A9AF65612A}"/>
            </a:ext>
          </a:extLst>
        </xdr:cNvPr>
        <xdr:cNvSpPr/>
      </xdr:nvSpPr>
      <xdr:spPr>
        <a:xfrm>
          <a:off x="1079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34289</xdr:rowOff>
    </xdr:from>
    <xdr:to>
      <xdr:col>10</xdr:col>
      <xdr:colOff>114300</xdr:colOff>
      <xdr:row>86</xdr:row>
      <xdr:rowOff>53339</xdr:rowOff>
    </xdr:to>
    <xdr:cxnSp macro="">
      <xdr:nvCxnSpPr>
        <xdr:cNvPr id="316" name="直線コネクタ 315">
          <a:extLst>
            <a:ext uri="{FF2B5EF4-FFF2-40B4-BE49-F238E27FC236}">
              <a16:creationId xmlns:a16="http://schemas.microsoft.com/office/drawing/2014/main" id="{961DFBD9-B379-4667-AACF-BA411A1370AF}"/>
            </a:ext>
          </a:extLst>
        </xdr:cNvPr>
        <xdr:cNvCxnSpPr/>
      </xdr:nvCxnSpPr>
      <xdr:spPr>
        <a:xfrm>
          <a:off x="1130300" y="147789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317" name="n_1aveValue【福祉施設】&#10;有形固定資産減価償却率">
          <a:extLst>
            <a:ext uri="{FF2B5EF4-FFF2-40B4-BE49-F238E27FC236}">
              <a16:creationId xmlns:a16="http://schemas.microsoft.com/office/drawing/2014/main" id="{7D9DCEE4-7737-4FF6-827B-1D16B82BB83E}"/>
            </a:ext>
          </a:extLst>
        </xdr:cNvPr>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318" name="n_2aveValue【福祉施設】&#10;有形固定資産減価償却率">
          <a:extLst>
            <a:ext uri="{FF2B5EF4-FFF2-40B4-BE49-F238E27FC236}">
              <a16:creationId xmlns:a16="http://schemas.microsoft.com/office/drawing/2014/main" id="{1FCF9BE9-1673-4B53-89D7-655D0A84C959}"/>
            </a:ext>
          </a:extLst>
        </xdr:cNvPr>
        <xdr:cNvSpPr txBox="1"/>
      </xdr:nvSpPr>
      <xdr:spPr>
        <a:xfrm>
          <a:off x="2705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319" name="n_3aveValue【福祉施設】&#10;有形固定資産減価償却率">
          <a:extLst>
            <a:ext uri="{FF2B5EF4-FFF2-40B4-BE49-F238E27FC236}">
              <a16:creationId xmlns:a16="http://schemas.microsoft.com/office/drawing/2014/main" id="{A0A865D7-133C-4937-9EA6-A68682D764FC}"/>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320" name="n_4aveValue【福祉施設】&#10;有形固定資産減価償却率">
          <a:extLst>
            <a:ext uri="{FF2B5EF4-FFF2-40B4-BE49-F238E27FC236}">
              <a16:creationId xmlns:a16="http://schemas.microsoft.com/office/drawing/2014/main" id="{D2DF5E9D-C237-4B5C-BCF6-A87909AB0482}"/>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106697</xdr:rowOff>
    </xdr:from>
    <xdr:ext cx="405111" cy="259045"/>
    <xdr:sp macro="" textlink="">
      <xdr:nvSpPr>
        <xdr:cNvPr id="321" name="n_1mainValue【福祉施設】&#10;有形固定資産減価償却率">
          <a:extLst>
            <a:ext uri="{FF2B5EF4-FFF2-40B4-BE49-F238E27FC236}">
              <a16:creationId xmlns:a16="http://schemas.microsoft.com/office/drawing/2014/main" id="{06BCDB0E-EB63-4705-AACB-8E5D30E8B87E}"/>
            </a:ext>
          </a:extLst>
        </xdr:cNvPr>
        <xdr:cNvSpPr txBox="1"/>
      </xdr:nvSpPr>
      <xdr:spPr>
        <a:xfrm>
          <a:off x="3582044" y="1467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102888</xdr:rowOff>
    </xdr:from>
    <xdr:ext cx="405111" cy="259045"/>
    <xdr:sp macro="" textlink="">
      <xdr:nvSpPr>
        <xdr:cNvPr id="322" name="n_2mainValue【福祉施設】&#10;有形固定資産減価償却率">
          <a:extLst>
            <a:ext uri="{FF2B5EF4-FFF2-40B4-BE49-F238E27FC236}">
              <a16:creationId xmlns:a16="http://schemas.microsoft.com/office/drawing/2014/main" id="{54D3EBCA-E9AD-4C5F-BF50-918AA2B0CCBD}"/>
            </a:ext>
          </a:extLst>
        </xdr:cNvPr>
        <xdr:cNvSpPr txBox="1"/>
      </xdr:nvSpPr>
      <xdr:spPr>
        <a:xfrm>
          <a:off x="2705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95266</xdr:rowOff>
    </xdr:from>
    <xdr:ext cx="405111" cy="259045"/>
    <xdr:sp macro="" textlink="">
      <xdr:nvSpPr>
        <xdr:cNvPr id="323" name="n_3mainValue【福祉施設】&#10;有形固定資産減価償却率">
          <a:extLst>
            <a:ext uri="{FF2B5EF4-FFF2-40B4-BE49-F238E27FC236}">
              <a16:creationId xmlns:a16="http://schemas.microsoft.com/office/drawing/2014/main" id="{D26370E0-DB63-4E3F-9852-CEF9A96DA4B6}"/>
            </a:ext>
          </a:extLst>
        </xdr:cNvPr>
        <xdr:cNvSpPr txBox="1"/>
      </xdr:nvSpPr>
      <xdr:spPr>
        <a:xfrm>
          <a:off x="1816744"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76216</xdr:rowOff>
    </xdr:from>
    <xdr:ext cx="405111" cy="259045"/>
    <xdr:sp macro="" textlink="">
      <xdr:nvSpPr>
        <xdr:cNvPr id="324" name="n_4mainValue【福祉施設】&#10;有形固定資産減価償却率">
          <a:extLst>
            <a:ext uri="{FF2B5EF4-FFF2-40B4-BE49-F238E27FC236}">
              <a16:creationId xmlns:a16="http://schemas.microsoft.com/office/drawing/2014/main" id="{D862DCE0-4C36-4914-B163-DDAAA09A32FF}"/>
            </a:ext>
          </a:extLst>
        </xdr:cNvPr>
        <xdr:cNvSpPr txBox="1"/>
      </xdr:nvSpPr>
      <xdr:spPr>
        <a:xfrm>
          <a:off x="927744"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3EE90FA2-11AF-4D7E-B87D-0249D97259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33C74C0D-FD71-411C-A55A-D9CCB6441E1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B641CE96-EDCA-4CA0-AB0E-DD47D50CA21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E51C1B3F-FACE-416B-BE21-B39DDC3E5DC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BFFFE8E6-0E1D-4BA8-A686-B3AE176EA8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DEDEFFBB-2C09-4233-8861-7E562D5C18E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68DDE821-1196-432E-AAD3-AA2D4B1E653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4757FD54-E94F-41C0-917F-922818C70B6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C11EC525-1A2B-4720-AE55-D2DBE612188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41B574AF-8401-493F-9788-D070012C69B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693070BA-0302-40EB-ADB0-C1EB588B2ACE}"/>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39550DE3-26BA-4666-8021-6AC9D3448C5F}"/>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56818FEC-6CF6-4745-9781-E2C610411CE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AA6048EB-4067-486E-8DBF-277D0EC71A7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9907E09C-9449-40AA-924C-409DF6E8F62F}"/>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F7DA79BD-6449-4390-B734-69CEA97A25BA}"/>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35BD682A-A07E-44C9-BCCD-2206E98FEF9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12A6B4C9-2850-4437-AF97-24CD47819D1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AE39A1D4-1E25-4B55-A7D4-6307C71E26F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E14EE4F0-0FE2-45CA-A58E-217FAD28125C}"/>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BB8DA291-858C-41DE-A16E-A6E5BEF60F5F}"/>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372A8B03-E1BE-40C4-8DFC-77B86024370F}"/>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7" name="【福祉施設】&#10;一人当たり面積最大値テキスト">
          <a:extLst>
            <a:ext uri="{FF2B5EF4-FFF2-40B4-BE49-F238E27FC236}">
              <a16:creationId xmlns:a16="http://schemas.microsoft.com/office/drawing/2014/main" id="{C64D7A89-C689-4FFF-9177-D0481A90E17B}"/>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8" name="直線コネクタ 347">
          <a:extLst>
            <a:ext uri="{FF2B5EF4-FFF2-40B4-BE49-F238E27FC236}">
              <a16:creationId xmlns:a16="http://schemas.microsoft.com/office/drawing/2014/main" id="{90CAFA04-B43D-479E-A732-D5E7DB4E063C}"/>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120032</xdr:rowOff>
    </xdr:from>
    <xdr:ext cx="469744" cy="259045"/>
    <xdr:sp macro="" textlink="">
      <xdr:nvSpPr>
        <xdr:cNvPr id="349" name="【福祉施設】&#10;一人当たり面積平均値テキスト">
          <a:extLst>
            <a:ext uri="{FF2B5EF4-FFF2-40B4-BE49-F238E27FC236}">
              <a16:creationId xmlns:a16="http://schemas.microsoft.com/office/drawing/2014/main" id="{2C9AA855-EBB4-4E59-A60F-2046E52C8FDC}"/>
            </a:ext>
          </a:extLst>
        </xdr:cNvPr>
        <xdr:cNvSpPr txBox="1"/>
      </xdr:nvSpPr>
      <xdr:spPr>
        <a:xfrm>
          <a:off x="10515600" y="1435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0" name="フローチャート: 判断 349">
          <a:extLst>
            <a:ext uri="{FF2B5EF4-FFF2-40B4-BE49-F238E27FC236}">
              <a16:creationId xmlns:a16="http://schemas.microsoft.com/office/drawing/2014/main" id="{B8487FD2-B690-490D-A7EA-AA324F39A8D6}"/>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1" name="フローチャート: 判断 350">
          <a:extLst>
            <a:ext uri="{FF2B5EF4-FFF2-40B4-BE49-F238E27FC236}">
              <a16:creationId xmlns:a16="http://schemas.microsoft.com/office/drawing/2014/main" id="{C7E505BF-F00F-4A97-9FD2-978088D88545}"/>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2" name="フローチャート: 判断 351">
          <a:extLst>
            <a:ext uri="{FF2B5EF4-FFF2-40B4-BE49-F238E27FC236}">
              <a16:creationId xmlns:a16="http://schemas.microsoft.com/office/drawing/2014/main" id="{5424A52E-4769-49EA-BAD6-A261D55CBB42}"/>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353" name="フローチャート: 判断 352">
          <a:extLst>
            <a:ext uri="{FF2B5EF4-FFF2-40B4-BE49-F238E27FC236}">
              <a16:creationId xmlns:a16="http://schemas.microsoft.com/office/drawing/2014/main" id="{255A0C17-A094-4878-A22A-919A97743FE4}"/>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354" name="フローチャート: 判断 353">
          <a:extLst>
            <a:ext uri="{FF2B5EF4-FFF2-40B4-BE49-F238E27FC236}">
              <a16:creationId xmlns:a16="http://schemas.microsoft.com/office/drawing/2014/main" id="{0F6F4371-A1A2-4181-9E95-0FC5F51B401B}"/>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159E4CA-6160-41C0-A39A-DDA8E5B2ECE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E05B88F-F29F-4C1A-80C4-24574D9FE6F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A0B3406-0E97-4A4C-ADFA-B90C6E41F3F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ED3C288-9259-4E73-899A-E4E3731D93B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749974A-205A-429D-AC47-50553C97452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7874</xdr:rowOff>
    </xdr:from>
    <xdr:to>
      <xdr:col>55</xdr:col>
      <xdr:colOff>50800</xdr:colOff>
      <xdr:row>83</xdr:row>
      <xdr:rowOff>109474</xdr:rowOff>
    </xdr:to>
    <xdr:sp macro="" textlink="">
      <xdr:nvSpPr>
        <xdr:cNvPr id="360" name="楕円 359">
          <a:extLst>
            <a:ext uri="{FF2B5EF4-FFF2-40B4-BE49-F238E27FC236}">
              <a16:creationId xmlns:a16="http://schemas.microsoft.com/office/drawing/2014/main" id="{CA7C1A39-1CFD-4E81-B9B0-CA7279688EBC}"/>
            </a:ext>
          </a:extLst>
        </xdr:cNvPr>
        <xdr:cNvSpPr/>
      </xdr:nvSpPr>
      <xdr:spPr>
        <a:xfrm>
          <a:off x="104267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30751</xdr:rowOff>
    </xdr:from>
    <xdr:ext cx="469744" cy="259045"/>
    <xdr:sp macro="" textlink="">
      <xdr:nvSpPr>
        <xdr:cNvPr id="361" name="【福祉施設】&#10;一人当たり面積該当値テキスト">
          <a:extLst>
            <a:ext uri="{FF2B5EF4-FFF2-40B4-BE49-F238E27FC236}">
              <a16:creationId xmlns:a16="http://schemas.microsoft.com/office/drawing/2014/main" id="{64745D11-4D33-430F-BAEA-C642D6C90763}"/>
            </a:ext>
          </a:extLst>
        </xdr:cNvPr>
        <xdr:cNvSpPr txBox="1"/>
      </xdr:nvSpPr>
      <xdr:spPr>
        <a:xfrm>
          <a:off x="10515600" y="1408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11303</xdr:rowOff>
    </xdr:from>
    <xdr:to>
      <xdr:col>50</xdr:col>
      <xdr:colOff>165100</xdr:colOff>
      <xdr:row>83</xdr:row>
      <xdr:rowOff>112903</xdr:rowOff>
    </xdr:to>
    <xdr:sp macro="" textlink="">
      <xdr:nvSpPr>
        <xdr:cNvPr id="362" name="楕円 361">
          <a:extLst>
            <a:ext uri="{FF2B5EF4-FFF2-40B4-BE49-F238E27FC236}">
              <a16:creationId xmlns:a16="http://schemas.microsoft.com/office/drawing/2014/main" id="{74DF934C-EDFD-4BD7-8853-AEB5C07F4CC4}"/>
            </a:ext>
          </a:extLst>
        </xdr:cNvPr>
        <xdr:cNvSpPr/>
      </xdr:nvSpPr>
      <xdr:spPr>
        <a:xfrm>
          <a:off x="9588500" y="1424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58674</xdr:rowOff>
    </xdr:from>
    <xdr:to>
      <xdr:col>55</xdr:col>
      <xdr:colOff>0</xdr:colOff>
      <xdr:row>83</xdr:row>
      <xdr:rowOff>62103</xdr:rowOff>
    </xdr:to>
    <xdr:cxnSp macro="">
      <xdr:nvCxnSpPr>
        <xdr:cNvPr id="363" name="直線コネクタ 362">
          <a:extLst>
            <a:ext uri="{FF2B5EF4-FFF2-40B4-BE49-F238E27FC236}">
              <a16:creationId xmlns:a16="http://schemas.microsoft.com/office/drawing/2014/main" id="{DB42EEE2-61E2-48EA-916A-973D9418162F}"/>
            </a:ext>
          </a:extLst>
        </xdr:cNvPr>
        <xdr:cNvCxnSpPr/>
      </xdr:nvCxnSpPr>
      <xdr:spPr>
        <a:xfrm flipV="1">
          <a:off x="9639300" y="14289024"/>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17018</xdr:rowOff>
    </xdr:from>
    <xdr:to>
      <xdr:col>46</xdr:col>
      <xdr:colOff>38100</xdr:colOff>
      <xdr:row>83</xdr:row>
      <xdr:rowOff>118618</xdr:rowOff>
    </xdr:to>
    <xdr:sp macro="" textlink="">
      <xdr:nvSpPr>
        <xdr:cNvPr id="364" name="楕円 363">
          <a:extLst>
            <a:ext uri="{FF2B5EF4-FFF2-40B4-BE49-F238E27FC236}">
              <a16:creationId xmlns:a16="http://schemas.microsoft.com/office/drawing/2014/main" id="{99304D9C-B5AE-43C1-AA29-299E79712E46}"/>
            </a:ext>
          </a:extLst>
        </xdr:cNvPr>
        <xdr:cNvSpPr/>
      </xdr:nvSpPr>
      <xdr:spPr>
        <a:xfrm>
          <a:off x="8699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62103</xdr:rowOff>
    </xdr:from>
    <xdr:to>
      <xdr:col>50</xdr:col>
      <xdr:colOff>114300</xdr:colOff>
      <xdr:row>83</xdr:row>
      <xdr:rowOff>67818</xdr:rowOff>
    </xdr:to>
    <xdr:cxnSp macro="">
      <xdr:nvCxnSpPr>
        <xdr:cNvPr id="365" name="直線コネクタ 364">
          <a:extLst>
            <a:ext uri="{FF2B5EF4-FFF2-40B4-BE49-F238E27FC236}">
              <a16:creationId xmlns:a16="http://schemas.microsoft.com/office/drawing/2014/main" id="{A8536F96-512F-4194-8F63-36375EE01686}"/>
            </a:ext>
          </a:extLst>
        </xdr:cNvPr>
        <xdr:cNvCxnSpPr/>
      </xdr:nvCxnSpPr>
      <xdr:spPr>
        <a:xfrm flipV="1">
          <a:off x="8750300" y="1429245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23876</xdr:rowOff>
    </xdr:from>
    <xdr:to>
      <xdr:col>41</xdr:col>
      <xdr:colOff>101600</xdr:colOff>
      <xdr:row>83</xdr:row>
      <xdr:rowOff>125476</xdr:rowOff>
    </xdr:to>
    <xdr:sp macro="" textlink="">
      <xdr:nvSpPr>
        <xdr:cNvPr id="366" name="楕円 365">
          <a:extLst>
            <a:ext uri="{FF2B5EF4-FFF2-40B4-BE49-F238E27FC236}">
              <a16:creationId xmlns:a16="http://schemas.microsoft.com/office/drawing/2014/main" id="{31EF4804-8FCA-4840-9C1D-534BD59F2D87}"/>
            </a:ext>
          </a:extLst>
        </xdr:cNvPr>
        <xdr:cNvSpPr/>
      </xdr:nvSpPr>
      <xdr:spPr>
        <a:xfrm>
          <a:off x="7810500" y="1425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67818</xdr:rowOff>
    </xdr:from>
    <xdr:to>
      <xdr:col>45</xdr:col>
      <xdr:colOff>177800</xdr:colOff>
      <xdr:row>83</xdr:row>
      <xdr:rowOff>74676</xdr:rowOff>
    </xdr:to>
    <xdr:cxnSp macro="">
      <xdr:nvCxnSpPr>
        <xdr:cNvPr id="367" name="直線コネクタ 366">
          <a:extLst>
            <a:ext uri="{FF2B5EF4-FFF2-40B4-BE49-F238E27FC236}">
              <a16:creationId xmlns:a16="http://schemas.microsoft.com/office/drawing/2014/main" id="{25684E61-2A06-42D7-8CBB-5CA298076CC2}"/>
            </a:ext>
          </a:extLst>
        </xdr:cNvPr>
        <xdr:cNvCxnSpPr/>
      </xdr:nvCxnSpPr>
      <xdr:spPr>
        <a:xfrm flipV="1">
          <a:off x="7861300" y="1429816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27305</xdr:rowOff>
    </xdr:from>
    <xdr:to>
      <xdr:col>36</xdr:col>
      <xdr:colOff>165100</xdr:colOff>
      <xdr:row>83</xdr:row>
      <xdr:rowOff>128905</xdr:rowOff>
    </xdr:to>
    <xdr:sp macro="" textlink="">
      <xdr:nvSpPr>
        <xdr:cNvPr id="368" name="楕円 367">
          <a:extLst>
            <a:ext uri="{FF2B5EF4-FFF2-40B4-BE49-F238E27FC236}">
              <a16:creationId xmlns:a16="http://schemas.microsoft.com/office/drawing/2014/main" id="{888A7BF0-01E0-4A47-853F-22C3094F1E4E}"/>
            </a:ext>
          </a:extLst>
        </xdr:cNvPr>
        <xdr:cNvSpPr/>
      </xdr:nvSpPr>
      <xdr:spPr>
        <a:xfrm>
          <a:off x="6921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74676</xdr:rowOff>
    </xdr:from>
    <xdr:to>
      <xdr:col>41</xdr:col>
      <xdr:colOff>50800</xdr:colOff>
      <xdr:row>83</xdr:row>
      <xdr:rowOff>78105</xdr:rowOff>
    </xdr:to>
    <xdr:cxnSp macro="">
      <xdr:nvCxnSpPr>
        <xdr:cNvPr id="369" name="直線コネクタ 368">
          <a:extLst>
            <a:ext uri="{FF2B5EF4-FFF2-40B4-BE49-F238E27FC236}">
              <a16:creationId xmlns:a16="http://schemas.microsoft.com/office/drawing/2014/main" id="{78E1FE50-4248-4BBD-AA35-37429E2E6E9A}"/>
            </a:ext>
          </a:extLst>
        </xdr:cNvPr>
        <xdr:cNvCxnSpPr/>
      </xdr:nvCxnSpPr>
      <xdr:spPr>
        <a:xfrm flipV="1">
          <a:off x="6972300" y="1430502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370" name="n_1aveValue【福祉施設】&#10;一人当たり面積">
          <a:extLst>
            <a:ext uri="{FF2B5EF4-FFF2-40B4-BE49-F238E27FC236}">
              <a16:creationId xmlns:a16="http://schemas.microsoft.com/office/drawing/2014/main" id="{459CF186-6AAB-484E-A104-EDA2154F52BF}"/>
            </a:ext>
          </a:extLst>
        </xdr:cNvPr>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71" name="n_2aveValue【福祉施設】&#10;一人当たり面積">
          <a:extLst>
            <a:ext uri="{FF2B5EF4-FFF2-40B4-BE49-F238E27FC236}">
              <a16:creationId xmlns:a16="http://schemas.microsoft.com/office/drawing/2014/main" id="{F6B37361-BB95-4AB0-850C-7F0CA5EF848F}"/>
            </a:ext>
          </a:extLst>
        </xdr:cNvPr>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62882</xdr:rowOff>
    </xdr:from>
    <xdr:ext cx="469744" cy="259045"/>
    <xdr:sp macro="" textlink="">
      <xdr:nvSpPr>
        <xdr:cNvPr id="372" name="n_3aveValue【福祉施設】&#10;一人当たり面積">
          <a:extLst>
            <a:ext uri="{FF2B5EF4-FFF2-40B4-BE49-F238E27FC236}">
              <a16:creationId xmlns:a16="http://schemas.microsoft.com/office/drawing/2014/main" id="{A71BDCB8-862C-4D2B-AF3C-5442748B79A1}"/>
            </a:ext>
          </a:extLst>
        </xdr:cNvPr>
        <xdr:cNvSpPr txBox="1"/>
      </xdr:nvSpPr>
      <xdr:spPr>
        <a:xfrm>
          <a:off x="7626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74883</xdr:rowOff>
    </xdr:from>
    <xdr:ext cx="469744" cy="259045"/>
    <xdr:sp macro="" textlink="">
      <xdr:nvSpPr>
        <xdr:cNvPr id="373" name="n_4aveValue【福祉施設】&#10;一人当たり面積">
          <a:extLst>
            <a:ext uri="{FF2B5EF4-FFF2-40B4-BE49-F238E27FC236}">
              <a16:creationId xmlns:a16="http://schemas.microsoft.com/office/drawing/2014/main" id="{E2B63D5F-A6CF-4083-895A-400E3E869863}"/>
            </a:ext>
          </a:extLst>
        </xdr:cNvPr>
        <xdr:cNvSpPr txBox="1"/>
      </xdr:nvSpPr>
      <xdr:spPr>
        <a:xfrm>
          <a:off x="6737427" y="144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129430</xdr:rowOff>
    </xdr:from>
    <xdr:ext cx="469744" cy="259045"/>
    <xdr:sp macro="" textlink="">
      <xdr:nvSpPr>
        <xdr:cNvPr id="374" name="n_1mainValue【福祉施設】&#10;一人当たり面積">
          <a:extLst>
            <a:ext uri="{FF2B5EF4-FFF2-40B4-BE49-F238E27FC236}">
              <a16:creationId xmlns:a16="http://schemas.microsoft.com/office/drawing/2014/main" id="{EB7CA77E-5E97-4FA4-BD84-B0EF395F25DE}"/>
            </a:ext>
          </a:extLst>
        </xdr:cNvPr>
        <xdr:cNvSpPr txBox="1"/>
      </xdr:nvSpPr>
      <xdr:spPr>
        <a:xfrm>
          <a:off x="9391727" y="140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135145</xdr:rowOff>
    </xdr:from>
    <xdr:ext cx="469744" cy="259045"/>
    <xdr:sp macro="" textlink="">
      <xdr:nvSpPr>
        <xdr:cNvPr id="375" name="n_2mainValue【福祉施設】&#10;一人当たり面積">
          <a:extLst>
            <a:ext uri="{FF2B5EF4-FFF2-40B4-BE49-F238E27FC236}">
              <a16:creationId xmlns:a16="http://schemas.microsoft.com/office/drawing/2014/main" id="{C5B207BD-78C5-4329-AD8E-7B1581DFA1C0}"/>
            </a:ext>
          </a:extLst>
        </xdr:cNvPr>
        <xdr:cNvSpPr txBox="1"/>
      </xdr:nvSpPr>
      <xdr:spPr>
        <a:xfrm>
          <a:off x="8515427" y="1402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142003</xdr:rowOff>
    </xdr:from>
    <xdr:ext cx="469744" cy="259045"/>
    <xdr:sp macro="" textlink="">
      <xdr:nvSpPr>
        <xdr:cNvPr id="376" name="n_3mainValue【福祉施設】&#10;一人当たり面積">
          <a:extLst>
            <a:ext uri="{FF2B5EF4-FFF2-40B4-BE49-F238E27FC236}">
              <a16:creationId xmlns:a16="http://schemas.microsoft.com/office/drawing/2014/main" id="{F85CFB8E-A1A7-4BCB-BB6F-0D0D4D450944}"/>
            </a:ext>
          </a:extLst>
        </xdr:cNvPr>
        <xdr:cNvSpPr txBox="1"/>
      </xdr:nvSpPr>
      <xdr:spPr>
        <a:xfrm>
          <a:off x="7626427" y="1402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145432</xdr:rowOff>
    </xdr:from>
    <xdr:ext cx="469744" cy="259045"/>
    <xdr:sp macro="" textlink="">
      <xdr:nvSpPr>
        <xdr:cNvPr id="377" name="n_4mainValue【福祉施設】&#10;一人当たり面積">
          <a:extLst>
            <a:ext uri="{FF2B5EF4-FFF2-40B4-BE49-F238E27FC236}">
              <a16:creationId xmlns:a16="http://schemas.microsoft.com/office/drawing/2014/main" id="{4866E8DA-B962-4180-A43E-5F59CE84112F}"/>
            </a:ext>
          </a:extLst>
        </xdr:cNvPr>
        <xdr:cNvSpPr txBox="1"/>
      </xdr:nvSpPr>
      <xdr:spPr>
        <a:xfrm>
          <a:off x="6737427" y="1403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63B92EE4-BBD8-4677-A407-B0FDB310AE8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9A242F09-3485-4438-955D-31C6D38911A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6BF28B83-04F2-4F05-9F2C-0D588071640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A023EE1E-A1E5-4D02-BC76-F5735B7492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141CF0E1-81F8-48FF-931D-E6FFAFAF4E9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351D9C40-1742-4C4D-B2BD-9E613C4859F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2184F8F5-29AD-4DE9-B8AB-2E9912D5B78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56CC5AC-378C-4BBA-9E34-5A21534F087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58D7DBF2-197D-4EA2-90D2-2297BED8194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D6A2C7A8-47E2-4551-8A73-866C834A714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D7EE33-3EFA-4A34-974B-AE2D7841B76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94A2D8D-4FE2-47FD-8E95-7F3D88DBCB3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381ABF8C-7ACF-4780-B4BA-12131C79494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79C2CB51-947B-4CAA-9649-BC04A9091D7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B2956DC6-73DF-40CD-9EFC-7B2C5A7CBB3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9B22629B-F339-4A81-B82B-5A20A1BCAB7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5CFB9DFB-C09C-4908-9A18-665CA9056D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F203D452-026D-4DDC-8DDF-D90CA5C115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38D366F7-4B9E-4E51-8709-7AAC269BD5A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6BE71288-E1E7-484B-B79F-78C8B3433A9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4F46CD77-8810-4D60-B459-78F459A0F28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E4E4F61C-2BF2-415F-96E9-499620DC9D4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E5997DFF-529E-45C3-9993-F1491101BDD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DC47AB17-3F99-4A1D-89EF-430F2A951CC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2B83C6C3-93AD-46C5-A6ED-E288486A8BD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1201D7E1-408A-45E0-9E72-78ACA0D8873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7319D3FA-A445-4E2A-AF33-2C67ADE680A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28506029-8FD3-43B5-B518-7994B3C5CD4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7428BF0F-AB3E-442D-B4FE-2EF5E025C59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E1FDEC5F-A778-46C4-88DE-D8646547968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BF9F5DA3-B4D6-4F09-9ABA-17794D0B99F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655E6D55-313B-4F73-925C-EBF000FCEBB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FED9BEEF-ACC3-4943-8E99-E88F0BA7D9F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D316CBF4-E5B4-4668-B826-89C2A7D0AA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88BA98A2-1F03-407E-9532-A381BC38A23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491B178D-AB53-426B-81BF-6FDF0401BAE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6B36113B-DDC2-4101-A59D-5136A38EB0E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DD983113-FE47-46D0-AA98-4C78853AB43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7DAA4E49-7B2E-44D1-B002-04B738EBA32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6276CC3D-93EC-40F2-BF85-784AA0C6C70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D1549BEF-1EE4-4AA4-BE20-AE33E065CD0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EEE4DCA0-78A8-42D1-BD30-1B7FBE32EAB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E6521086-CAE0-43DF-8BB0-E5EFA5FF78E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7EC1B5A3-6D05-4E80-AA90-6CCD239C00D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392A5CFB-D062-4C26-A6CA-DB2B9E126A9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D3DD241D-718D-4945-BA92-0ECD696A48B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841F18A5-0D5D-429E-84C6-31D9B88099D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774DE09B-74A6-4DB7-B681-CBE2DF4A64C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A641D34C-BF40-4428-AC6B-6C2283D2C0B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8F729C8D-D810-4695-AB34-AB48C46BD9F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26B88FAD-8CD1-4F6D-AB50-2623177B64B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3002EC66-D8A9-4652-8C9A-3962A1868A1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9E6B0A95-9BC6-4A12-B1C6-63418C8FF6A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3C872121-0152-4F02-A511-182CF90A355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6AC03930-6B1C-4A0E-B47C-A6DF0EA2C2E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4A0C7D2D-D816-4F92-B164-4D6DFE07334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C8C6EEB2-F556-442C-99CE-5D38E0561FA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435" name="直線コネクタ 434">
          <a:extLst>
            <a:ext uri="{FF2B5EF4-FFF2-40B4-BE49-F238E27FC236}">
              <a16:creationId xmlns:a16="http://schemas.microsoft.com/office/drawing/2014/main" id="{8535B239-0301-4ABA-B62A-A9F8D6B85B7F}"/>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436" name="【保健センター・保健所】&#10;有形固定資産減価償却率最小値テキスト">
          <a:extLst>
            <a:ext uri="{FF2B5EF4-FFF2-40B4-BE49-F238E27FC236}">
              <a16:creationId xmlns:a16="http://schemas.microsoft.com/office/drawing/2014/main" id="{3D214F67-672D-43A4-9319-F064E820DE87}"/>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437" name="直線コネクタ 436">
          <a:extLst>
            <a:ext uri="{FF2B5EF4-FFF2-40B4-BE49-F238E27FC236}">
              <a16:creationId xmlns:a16="http://schemas.microsoft.com/office/drawing/2014/main" id="{90E5E549-05DC-469E-B3C0-A6D37E414BCF}"/>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438" name="【保健センター・保健所】&#10;有形固定資産減価償却率最大値テキスト">
          <a:extLst>
            <a:ext uri="{FF2B5EF4-FFF2-40B4-BE49-F238E27FC236}">
              <a16:creationId xmlns:a16="http://schemas.microsoft.com/office/drawing/2014/main" id="{2B6E52F2-A741-4078-B965-E47198FCFF09}"/>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439" name="直線コネクタ 438">
          <a:extLst>
            <a:ext uri="{FF2B5EF4-FFF2-40B4-BE49-F238E27FC236}">
              <a16:creationId xmlns:a16="http://schemas.microsoft.com/office/drawing/2014/main" id="{1919EAA0-1B0D-4F1A-86D5-9BF1BD65396F}"/>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70A34D1E-7657-4BA1-953A-111C702D5EDD}"/>
            </a:ext>
          </a:extLst>
        </xdr:cNvPr>
        <xdr:cNvSpPr txBox="1"/>
      </xdr:nvSpPr>
      <xdr:spPr>
        <a:xfrm>
          <a:off x="16357600" y="101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441" name="フローチャート: 判断 440">
          <a:extLst>
            <a:ext uri="{FF2B5EF4-FFF2-40B4-BE49-F238E27FC236}">
              <a16:creationId xmlns:a16="http://schemas.microsoft.com/office/drawing/2014/main" id="{78575162-8840-4DDC-B786-C3A64F0808CD}"/>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442" name="フローチャート: 判断 441">
          <a:extLst>
            <a:ext uri="{FF2B5EF4-FFF2-40B4-BE49-F238E27FC236}">
              <a16:creationId xmlns:a16="http://schemas.microsoft.com/office/drawing/2014/main" id="{706A5D65-6F2D-433B-9CC9-4613AE026824}"/>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443" name="フローチャート: 判断 442">
          <a:extLst>
            <a:ext uri="{FF2B5EF4-FFF2-40B4-BE49-F238E27FC236}">
              <a16:creationId xmlns:a16="http://schemas.microsoft.com/office/drawing/2014/main" id="{1F032705-2BC2-49DC-812A-2C0A8E111AB6}"/>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444" name="フローチャート: 判断 443">
          <a:extLst>
            <a:ext uri="{FF2B5EF4-FFF2-40B4-BE49-F238E27FC236}">
              <a16:creationId xmlns:a16="http://schemas.microsoft.com/office/drawing/2014/main" id="{D7D4FEBA-3314-4819-A2AD-88FDB7F03512}"/>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445" name="フローチャート: 判断 444">
          <a:extLst>
            <a:ext uri="{FF2B5EF4-FFF2-40B4-BE49-F238E27FC236}">
              <a16:creationId xmlns:a16="http://schemas.microsoft.com/office/drawing/2014/main" id="{2AE8D2A4-33D7-4578-BE53-E26EAD2C850A}"/>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845E3FD5-47B9-4C48-A046-20C82D498A8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AFC4309A-5EAD-47C3-B878-B4324DA4E0D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6489CF7A-2656-4A80-88B7-CA22012A4B4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A0AE80D0-B77F-4E21-BB81-A8C164DF606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BD5FCE71-8D7E-4297-A3B7-6149E0AF2E5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117384</xdr:rowOff>
    </xdr:from>
    <xdr:to>
      <xdr:col>85</xdr:col>
      <xdr:colOff>177800</xdr:colOff>
      <xdr:row>63</xdr:row>
      <xdr:rowOff>47534</xdr:rowOff>
    </xdr:to>
    <xdr:sp macro="" textlink="">
      <xdr:nvSpPr>
        <xdr:cNvPr id="451" name="楕円 450">
          <a:extLst>
            <a:ext uri="{FF2B5EF4-FFF2-40B4-BE49-F238E27FC236}">
              <a16:creationId xmlns:a16="http://schemas.microsoft.com/office/drawing/2014/main" id="{3E3A7E5F-FD31-4308-B041-96090C1F2317}"/>
            </a:ext>
          </a:extLst>
        </xdr:cNvPr>
        <xdr:cNvSpPr/>
      </xdr:nvSpPr>
      <xdr:spPr>
        <a:xfrm>
          <a:off x="162687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95811</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0F994DD9-C6CE-41EB-8DF0-4B91DDC798FF}"/>
            </a:ext>
          </a:extLst>
        </xdr:cNvPr>
        <xdr:cNvSpPr txBox="1"/>
      </xdr:nvSpPr>
      <xdr:spPr>
        <a:xfrm>
          <a:off x="16357600"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110853</xdr:rowOff>
    </xdr:from>
    <xdr:to>
      <xdr:col>81</xdr:col>
      <xdr:colOff>101600</xdr:colOff>
      <xdr:row>63</xdr:row>
      <xdr:rowOff>41003</xdr:rowOff>
    </xdr:to>
    <xdr:sp macro="" textlink="">
      <xdr:nvSpPr>
        <xdr:cNvPr id="453" name="楕円 452">
          <a:extLst>
            <a:ext uri="{FF2B5EF4-FFF2-40B4-BE49-F238E27FC236}">
              <a16:creationId xmlns:a16="http://schemas.microsoft.com/office/drawing/2014/main" id="{F08E8D23-5631-4E31-B5FC-2BCA6337FD55}"/>
            </a:ext>
          </a:extLst>
        </xdr:cNvPr>
        <xdr:cNvSpPr/>
      </xdr:nvSpPr>
      <xdr:spPr>
        <a:xfrm>
          <a:off x="154305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161653</xdr:rowOff>
    </xdr:from>
    <xdr:to>
      <xdr:col>85</xdr:col>
      <xdr:colOff>127000</xdr:colOff>
      <xdr:row>62</xdr:row>
      <xdr:rowOff>168184</xdr:rowOff>
    </xdr:to>
    <xdr:cxnSp macro="">
      <xdr:nvCxnSpPr>
        <xdr:cNvPr id="454" name="直線コネクタ 453">
          <a:extLst>
            <a:ext uri="{FF2B5EF4-FFF2-40B4-BE49-F238E27FC236}">
              <a16:creationId xmlns:a16="http://schemas.microsoft.com/office/drawing/2014/main" id="{69A1265B-FF0B-4A1C-9DBF-AE8085BB21D1}"/>
            </a:ext>
          </a:extLst>
        </xdr:cNvPr>
        <xdr:cNvCxnSpPr/>
      </xdr:nvCxnSpPr>
      <xdr:spPr>
        <a:xfrm>
          <a:off x="15481300" y="1079155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65133</xdr:rowOff>
    </xdr:from>
    <xdr:to>
      <xdr:col>76</xdr:col>
      <xdr:colOff>165100</xdr:colOff>
      <xdr:row>62</xdr:row>
      <xdr:rowOff>166733</xdr:rowOff>
    </xdr:to>
    <xdr:sp macro="" textlink="">
      <xdr:nvSpPr>
        <xdr:cNvPr id="455" name="楕円 454">
          <a:extLst>
            <a:ext uri="{FF2B5EF4-FFF2-40B4-BE49-F238E27FC236}">
              <a16:creationId xmlns:a16="http://schemas.microsoft.com/office/drawing/2014/main" id="{5E9DCC41-7DC1-4965-A5C1-1419908C9423}"/>
            </a:ext>
          </a:extLst>
        </xdr:cNvPr>
        <xdr:cNvSpPr/>
      </xdr:nvSpPr>
      <xdr:spPr>
        <a:xfrm>
          <a:off x="14541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115933</xdr:rowOff>
    </xdr:from>
    <xdr:to>
      <xdr:col>81</xdr:col>
      <xdr:colOff>50800</xdr:colOff>
      <xdr:row>62</xdr:row>
      <xdr:rowOff>161653</xdr:rowOff>
    </xdr:to>
    <xdr:cxnSp macro="">
      <xdr:nvCxnSpPr>
        <xdr:cNvPr id="456" name="直線コネクタ 455">
          <a:extLst>
            <a:ext uri="{FF2B5EF4-FFF2-40B4-BE49-F238E27FC236}">
              <a16:creationId xmlns:a16="http://schemas.microsoft.com/office/drawing/2014/main" id="{AA64D5A3-3C85-43FB-B9F5-70E6935715B7}"/>
            </a:ext>
          </a:extLst>
        </xdr:cNvPr>
        <xdr:cNvCxnSpPr/>
      </xdr:nvCxnSpPr>
      <xdr:spPr>
        <a:xfrm>
          <a:off x="14592300" y="1074583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50437</xdr:rowOff>
    </xdr:from>
    <xdr:to>
      <xdr:col>72</xdr:col>
      <xdr:colOff>38100</xdr:colOff>
      <xdr:row>62</xdr:row>
      <xdr:rowOff>152037</xdr:rowOff>
    </xdr:to>
    <xdr:sp macro="" textlink="">
      <xdr:nvSpPr>
        <xdr:cNvPr id="457" name="楕円 456">
          <a:extLst>
            <a:ext uri="{FF2B5EF4-FFF2-40B4-BE49-F238E27FC236}">
              <a16:creationId xmlns:a16="http://schemas.microsoft.com/office/drawing/2014/main" id="{8587B83E-4517-4ABE-8774-EA72A889E32A}"/>
            </a:ext>
          </a:extLst>
        </xdr:cNvPr>
        <xdr:cNvSpPr/>
      </xdr:nvSpPr>
      <xdr:spPr>
        <a:xfrm>
          <a:off x="13652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101237</xdr:rowOff>
    </xdr:from>
    <xdr:to>
      <xdr:col>76</xdr:col>
      <xdr:colOff>114300</xdr:colOff>
      <xdr:row>62</xdr:row>
      <xdr:rowOff>115933</xdr:rowOff>
    </xdr:to>
    <xdr:cxnSp macro="">
      <xdr:nvCxnSpPr>
        <xdr:cNvPr id="458" name="直線コネクタ 457">
          <a:extLst>
            <a:ext uri="{FF2B5EF4-FFF2-40B4-BE49-F238E27FC236}">
              <a16:creationId xmlns:a16="http://schemas.microsoft.com/office/drawing/2014/main" id="{944977DA-5B79-4812-9B89-8EA77C9FF6F9}"/>
            </a:ext>
          </a:extLst>
        </xdr:cNvPr>
        <xdr:cNvCxnSpPr/>
      </xdr:nvCxnSpPr>
      <xdr:spPr>
        <a:xfrm>
          <a:off x="13703300" y="1073113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4717</xdr:rowOff>
    </xdr:from>
    <xdr:to>
      <xdr:col>67</xdr:col>
      <xdr:colOff>101600</xdr:colOff>
      <xdr:row>62</xdr:row>
      <xdr:rowOff>106317</xdr:rowOff>
    </xdr:to>
    <xdr:sp macro="" textlink="">
      <xdr:nvSpPr>
        <xdr:cNvPr id="459" name="楕円 458">
          <a:extLst>
            <a:ext uri="{FF2B5EF4-FFF2-40B4-BE49-F238E27FC236}">
              <a16:creationId xmlns:a16="http://schemas.microsoft.com/office/drawing/2014/main" id="{265C1A82-4ADA-48BC-9CF1-971B3D50ABCA}"/>
            </a:ext>
          </a:extLst>
        </xdr:cNvPr>
        <xdr:cNvSpPr/>
      </xdr:nvSpPr>
      <xdr:spPr>
        <a:xfrm>
          <a:off x="12763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55517</xdr:rowOff>
    </xdr:from>
    <xdr:to>
      <xdr:col>71</xdr:col>
      <xdr:colOff>177800</xdr:colOff>
      <xdr:row>62</xdr:row>
      <xdr:rowOff>101237</xdr:rowOff>
    </xdr:to>
    <xdr:cxnSp macro="">
      <xdr:nvCxnSpPr>
        <xdr:cNvPr id="460" name="直線コネクタ 459">
          <a:extLst>
            <a:ext uri="{FF2B5EF4-FFF2-40B4-BE49-F238E27FC236}">
              <a16:creationId xmlns:a16="http://schemas.microsoft.com/office/drawing/2014/main" id="{E2C4DC8F-1E64-4288-95F1-BC9647F09BFB}"/>
            </a:ext>
          </a:extLst>
        </xdr:cNvPr>
        <xdr:cNvCxnSpPr/>
      </xdr:nvCxnSpPr>
      <xdr:spPr>
        <a:xfrm>
          <a:off x="12814300" y="106854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73704118-C209-4B7D-B704-7403A445381D}"/>
            </a:ext>
          </a:extLst>
        </xdr:cNvPr>
        <xdr:cNvSpPr txBox="1"/>
      </xdr:nvSpPr>
      <xdr:spPr>
        <a:xfrm>
          <a:off x="15266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781AA448-D18E-445D-8ED1-592A6BC045AE}"/>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9F75AE28-8448-4CB9-9952-F509D9EDAD2A}"/>
            </a:ext>
          </a:extLst>
        </xdr:cNvPr>
        <xdr:cNvSpPr txBox="1"/>
      </xdr:nvSpPr>
      <xdr:spPr>
        <a:xfrm>
          <a:off x="13500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A7B4B205-6726-4BD1-9838-BB0B9D857D1F}"/>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32130</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4DF83B1F-CC14-4F2C-A510-4EF842DE9224}"/>
            </a:ext>
          </a:extLst>
        </xdr:cNvPr>
        <xdr:cNvSpPr txBox="1"/>
      </xdr:nvSpPr>
      <xdr:spPr>
        <a:xfrm>
          <a:off x="15266044" y="1083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157860</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DEA624A6-6AAD-4291-BA1F-41E5774DFF28}"/>
            </a:ext>
          </a:extLst>
        </xdr:cNvPr>
        <xdr:cNvSpPr txBox="1"/>
      </xdr:nvSpPr>
      <xdr:spPr>
        <a:xfrm>
          <a:off x="143897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143164</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EDCA9713-0759-4439-8E99-232DA3E9C4A3}"/>
            </a:ext>
          </a:extLst>
        </xdr:cNvPr>
        <xdr:cNvSpPr txBox="1"/>
      </xdr:nvSpPr>
      <xdr:spPr>
        <a:xfrm>
          <a:off x="135007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97444</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72A27E29-190A-4D16-800B-9B9E9961BA07}"/>
            </a:ext>
          </a:extLst>
        </xdr:cNvPr>
        <xdr:cNvSpPr txBox="1"/>
      </xdr:nvSpPr>
      <xdr:spPr>
        <a:xfrm>
          <a:off x="12611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1BFF56AB-D75F-4068-97E4-509E55267FC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DC6F3E07-5762-49CD-84B1-ACAEB3EB76A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687A7453-C952-4EC6-961E-007FABFB35D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6A96D99E-CED7-48F8-B549-6972948BE56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67E7869B-D18F-4801-B2E1-76EACDCCA2F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6031E192-1E39-48A3-87AC-ADDBAFE7DA3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ACA1EC54-AD56-4C44-84EE-11B98406AC8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2B4F5D3E-6371-4F1F-84C6-288CEC76357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7C224806-EE52-45DD-A70A-F7E10CF1ABF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7A6AD898-EE53-40E4-AD0B-AFED419A2E4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48322102-11A5-418D-B0D5-2E205526A3F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a:extLst>
            <a:ext uri="{FF2B5EF4-FFF2-40B4-BE49-F238E27FC236}">
              <a16:creationId xmlns:a16="http://schemas.microsoft.com/office/drawing/2014/main" id="{BE1DA2F3-C6BE-48F9-8842-B9F220DFAEF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a:extLst>
            <a:ext uri="{FF2B5EF4-FFF2-40B4-BE49-F238E27FC236}">
              <a16:creationId xmlns:a16="http://schemas.microsoft.com/office/drawing/2014/main" id="{151072C7-0A0E-4836-951C-E2594111033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a:extLst>
            <a:ext uri="{FF2B5EF4-FFF2-40B4-BE49-F238E27FC236}">
              <a16:creationId xmlns:a16="http://schemas.microsoft.com/office/drawing/2014/main" id="{1CA4F570-148A-43F4-86D2-30B4898268B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a:extLst>
            <a:ext uri="{FF2B5EF4-FFF2-40B4-BE49-F238E27FC236}">
              <a16:creationId xmlns:a16="http://schemas.microsoft.com/office/drawing/2014/main" id="{6F3630B8-7873-4E75-B8C3-C4C0B3E543E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a:extLst>
            <a:ext uri="{FF2B5EF4-FFF2-40B4-BE49-F238E27FC236}">
              <a16:creationId xmlns:a16="http://schemas.microsoft.com/office/drawing/2014/main" id="{A5C15073-4674-4D34-9846-7DB9611320D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CE04FF9D-B6A9-4533-A4B9-551C1D335FD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47B81643-077E-43CB-982B-4B593D3FF71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9543EDCD-5DB2-4275-9549-6998B6ACCB1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83895104-EF35-4204-9273-87FD622E69A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AE01D461-D51F-4879-B66C-4B0BC1E3144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490" name="直線コネクタ 489">
          <a:extLst>
            <a:ext uri="{FF2B5EF4-FFF2-40B4-BE49-F238E27FC236}">
              <a16:creationId xmlns:a16="http://schemas.microsoft.com/office/drawing/2014/main" id="{9527DAC9-C8C6-4E4E-BCCA-76CDB4ACD8F7}"/>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14E49347-E2F5-4D1A-8147-27EBEC2EFF7C}"/>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92" name="直線コネクタ 491">
          <a:extLst>
            <a:ext uri="{FF2B5EF4-FFF2-40B4-BE49-F238E27FC236}">
              <a16:creationId xmlns:a16="http://schemas.microsoft.com/office/drawing/2014/main" id="{A7D6EA76-3724-47F8-8329-3D8B15576CDE}"/>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595322E1-D019-49CD-BB2C-D6FB7EF146EE}"/>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494" name="直線コネクタ 493">
          <a:extLst>
            <a:ext uri="{FF2B5EF4-FFF2-40B4-BE49-F238E27FC236}">
              <a16:creationId xmlns:a16="http://schemas.microsoft.com/office/drawing/2014/main" id="{3A6284F7-B223-4856-B112-F4377864F006}"/>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4104F737-6E31-4586-B3FE-3915D5A23342}"/>
            </a:ext>
          </a:extLst>
        </xdr:cNvPr>
        <xdr:cNvSpPr txBox="1"/>
      </xdr:nvSpPr>
      <xdr:spPr>
        <a:xfrm>
          <a:off x="22199600" y="10391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496" name="フローチャート: 判断 495">
          <a:extLst>
            <a:ext uri="{FF2B5EF4-FFF2-40B4-BE49-F238E27FC236}">
              <a16:creationId xmlns:a16="http://schemas.microsoft.com/office/drawing/2014/main" id="{3AE9A45D-6C6C-4F70-B967-0D082AB6C180}"/>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97" name="フローチャート: 判断 496">
          <a:extLst>
            <a:ext uri="{FF2B5EF4-FFF2-40B4-BE49-F238E27FC236}">
              <a16:creationId xmlns:a16="http://schemas.microsoft.com/office/drawing/2014/main" id="{B744EBFC-0610-41A6-8925-22D22AC00A85}"/>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498" name="フローチャート: 判断 497">
          <a:extLst>
            <a:ext uri="{FF2B5EF4-FFF2-40B4-BE49-F238E27FC236}">
              <a16:creationId xmlns:a16="http://schemas.microsoft.com/office/drawing/2014/main" id="{E3246D33-DCF0-41D3-B574-303CC5219C73}"/>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499" name="フローチャート: 判断 498">
          <a:extLst>
            <a:ext uri="{FF2B5EF4-FFF2-40B4-BE49-F238E27FC236}">
              <a16:creationId xmlns:a16="http://schemas.microsoft.com/office/drawing/2014/main" id="{CFDBC44E-A9CD-4B50-95CE-5F8C376CE56C}"/>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500" name="フローチャート: 判断 499">
          <a:extLst>
            <a:ext uri="{FF2B5EF4-FFF2-40B4-BE49-F238E27FC236}">
              <a16:creationId xmlns:a16="http://schemas.microsoft.com/office/drawing/2014/main" id="{D465B450-1357-497C-8192-8B3DD4944A47}"/>
            </a:ext>
          </a:extLst>
        </xdr:cNvPr>
        <xdr:cNvSpPr/>
      </xdr:nvSpPr>
      <xdr:spPr>
        <a:xfrm>
          <a:off x="18605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3A011661-0DBA-4838-8065-EDC796BF62E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6CAB95D9-88B8-48AB-B9C7-20A8FE25378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7C1F4C0D-AB16-46A0-9ACB-762C7BED5FF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54586F93-DF54-4952-8908-D1182D77DED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FD1CB202-1B28-4BBF-B775-FA26438A637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06" name="楕円 505">
          <a:extLst>
            <a:ext uri="{FF2B5EF4-FFF2-40B4-BE49-F238E27FC236}">
              <a16:creationId xmlns:a16="http://schemas.microsoft.com/office/drawing/2014/main" id="{A705A120-AC30-478C-BE34-17DF1E3D3FF9}"/>
            </a:ext>
          </a:extLst>
        </xdr:cNvPr>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149877</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3D599561-23E5-4BC3-930C-07B0DAD3DDFE}"/>
            </a:ext>
          </a:extLst>
        </xdr:cNvPr>
        <xdr:cNvSpPr txBox="1"/>
      </xdr:nvSpPr>
      <xdr:spPr>
        <a:xfrm>
          <a:off x="22199600"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65786</xdr:rowOff>
    </xdr:from>
    <xdr:to>
      <xdr:col>112</xdr:col>
      <xdr:colOff>38100</xdr:colOff>
      <xdr:row>62</xdr:row>
      <xdr:rowOff>167386</xdr:rowOff>
    </xdr:to>
    <xdr:sp macro="" textlink="">
      <xdr:nvSpPr>
        <xdr:cNvPr id="508" name="楕円 507">
          <a:extLst>
            <a:ext uri="{FF2B5EF4-FFF2-40B4-BE49-F238E27FC236}">
              <a16:creationId xmlns:a16="http://schemas.microsoft.com/office/drawing/2014/main" id="{B5E5EBC3-7886-4FDC-9FFA-7A8CDC9C4ABC}"/>
            </a:ext>
          </a:extLst>
        </xdr:cNvPr>
        <xdr:cNvSpPr/>
      </xdr:nvSpPr>
      <xdr:spPr>
        <a:xfrm>
          <a:off x="212725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116586</xdr:rowOff>
    </xdr:to>
    <xdr:cxnSp macro="">
      <xdr:nvCxnSpPr>
        <xdr:cNvPr id="509" name="直線コネクタ 508">
          <a:extLst>
            <a:ext uri="{FF2B5EF4-FFF2-40B4-BE49-F238E27FC236}">
              <a16:creationId xmlns:a16="http://schemas.microsoft.com/office/drawing/2014/main" id="{64E2F05C-29F4-4D09-B3A0-B920F97B09CA}"/>
            </a:ext>
          </a:extLst>
        </xdr:cNvPr>
        <xdr:cNvCxnSpPr/>
      </xdr:nvCxnSpPr>
      <xdr:spPr>
        <a:xfrm flipV="1">
          <a:off x="21323300" y="1074420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68072</xdr:rowOff>
    </xdr:from>
    <xdr:to>
      <xdr:col>107</xdr:col>
      <xdr:colOff>101600</xdr:colOff>
      <xdr:row>62</xdr:row>
      <xdr:rowOff>169672</xdr:rowOff>
    </xdr:to>
    <xdr:sp macro="" textlink="">
      <xdr:nvSpPr>
        <xdr:cNvPr id="510" name="楕円 509">
          <a:extLst>
            <a:ext uri="{FF2B5EF4-FFF2-40B4-BE49-F238E27FC236}">
              <a16:creationId xmlns:a16="http://schemas.microsoft.com/office/drawing/2014/main" id="{6FA569BB-A458-430B-B304-65A55F55CCB8}"/>
            </a:ext>
          </a:extLst>
        </xdr:cNvPr>
        <xdr:cNvSpPr/>
      </xdr:nvSpPr>
      <xdr:spPr>
        <a:xfrm>
          <a:off x="20383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116586</xdr:rowOff>
    </xdr:from>
    <xdr:to>
      <xdr:col>111</xdr:col>
      <xdr:colOff>177800</xdr:colOff>
      <xdr:row>62</xdr:row>
      <xdr:rowOff>118872</xdr:rowOff>
    </xdr:to>
    <xdr:cxnSp macro="">
      <xdr:nvCxnSpPr>
        <xdr:cNvPr id="511" name="直線コネクタ 510">
          <a:extLst>
            <a:ext uri="{FF2B5EF4-FFF2-40B4-BE49-F238E27FC236}">
              <a16:creationId xmlns:a16="http://schemas.microsoft.com/office/drawing/2014/main" id="{32743F6D-9F52-4B66-BC5B-8ED113E24B27}"/>
            </a:ext>
          </a:extLst>
        </xdr:cNvPr>
        <xdr:cNvCxnSpPr/>
      </xdr:nvCxnSpPr>
      <xdr:spPr>
        <a:xfrm flipV="1">
          <a:off x="20434300" y="107464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72644</xdr:rowOff>
    </xdr:from>
    <xdr:to>
      <xdr:col>102</xdr:col>
      <xdr:colOff>165100</xdr:colOff>
      <xdr:row>63</xdr:row>
      <xdr:rowOff>2794</xdr:rowOff>
    </xdr:to>
    <xdr:sp macro="" textlink="">
      <xdr:nvSpPr>
        <xdr:cNvPr id="512" name="楕円 511">
          <a:extLst>
            <a:ext uri="{FF2B5EF4-FFF2-40B4-BE49-F238E27FC236}">
              <a16:creationId xmlns:a16="http://schemas.microsoft.com/office/drawing/2014/main" id="{2B751144-2597-46CA-950C-6435D9751085}"/>
            </a:ext>
          </a:extLst>
        </xdr:cNvPr>
        <xdr:cNvSpPr/>
      </xdr:nvSpPr>
      <xdr:spPr>
        <a:xfrm>
          <a:off x="19494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118872</xdr:rowOff>
    </xdr:from>
    <xdr:to>
      <xdr:col>107</xdr:col>
      <xdr:colOff>50800</xdr:colOff>
      <xdr:row>62</xdr:row>
      <xdr:rowOff>123444</xdr:rowOff>
    </xdr:to>
    <xdr:cxnSp macro="">
      <xdr:nvCxnSpPr>
        <xdr:cNvPr id="513" name="直線コネクタ 512">
          <a:extLst>
            <a:ext uri="{FF2B5EF4-FFF2-40B4-BE49-F238E27FC236}">
              <a16:creationId xmlns:a16="http://schemas.microsoft.com/office/drawing/2014/main" id="{3D17FE92-59BC-41C1-9FF8-7CD84C2C0F8F}"/>
            </a:ext>
          </a:extLst>
        </xdr:cNvPr>
        <xdr:cNvCxnSpPr/>
      </xdr:nvCxnSpPr>
      <xdr:spPr>
        <a:xfrm flipV="1">
          <a:off x="19545300" y="1074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74930</xdr:rowOff>
    </xdr:from>
    <xdr:to>
      <xdr:col>98</xdr:col>
      <xdr:colOff>38100</xdr:colOff>
      <xdr:row>63</xdr:row>
      <xdr:rowOff>5080</xdr:rowOff>
    </xdr:to>
    <xdr:sp macro="" textlink="">
      <xdr:nvSpPr>
        <xdr:cNvPr id="514" name="楕円 513">
          <a:extLst>
            <a:ext uri="{FF2B5EF4-FFF2-40B4-BE49-F238E27FC236}">
              <a16:creationId xmlns:a16="http://schemas.microsoft.com/office/drawing/2014/main" id="{2EB60FEC-4B8D-4CFB-B410-CA3EA075030E}"/>
            </a:ext>
          </a:extLst>
        </xdr:cNvPr>
        <xdr:cNvSpPr/>
      </xdr:nvSpPr>
      <xdr:spPr>
        <a:xfrm>
          <a:off x="18605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123444</xdr:rowOff>
    </xdr:from>
    <xdr:to>
      <xdr:col>102</xdr:col>
      <xdr:colOff>114300</xdr:colOff>
      <xdr:row>62</xdr:row>
      <xdr:rowOff>125730</xdr:rowOff>
    </xdr:to>
    <xdr:cxnSp macro="">
      <xdr:nvCxnSpPr>
        <xdr:cNvPr id="515" name="直線コネクタ 514">
          <a:extLst>
            <a:ext uri="{FF2B5EF4-FFF2-40B4-BE49-F238E27FC236}">
              <a16:creationId xmlns:a16="http://schemas.microsoft.com/office/drawing/2014/main" id="{8D064628-0039-47CB-A23F-084E157FF722}"/>
            </a:ext>
          </a:extLst>
        </xdr:cNvPr>
        <xdr:cNvCxnSpPr/>
      </xdr:nvCxnSpPr>
      <xdr:spPr>
        <a:xfrm flipV="1">
          <a:off x="18656300" y="107533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516" name="n_1aveValue【保健センター・保健所】&#10;一人当たり面積">
          <a:extLst>
            <a:ext uri="{FF2B5EF4-FFF2-40B4-BE49-F238E27FC236}">
              <a16:creationId xmlns:a16="http://schemas.microsoft.com/office/drawing/2014/main" id="{499A8832-3E9C-4F70-9FF5-C560C6592754}"/>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517" name="n_2aveValue【保健センター・保健所】&#10;一人当たり面積">
          <a:extLst>
            <a:ext uri="{FF2B5EF4-FFF2-40B4-BE49-F238E27FC236}">
              <a16:creationId xmlns:a16="http://schemas.microsoft.com/office/drawing/2014/main" id="{74FB8CCD-8864-43F9-9932-7450A8DC9E3B}"/>
            </a:ext>
          </a:extLst>
        </xdr:cNvPr>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518" name="n_3aveValue【保健センター・保健所】&#10;一人当たり面積">
          <a:extLst>
            <a:ext uri="{FF2B5EF4-FFF2-40B4-BE49-F238E27FC236}">
              <a16:creationId xmlns:a16="http://schemas.microsoft.com/office/drawing/2014/main" id="{4339AA58-C871-4D3F-83BB-B4B3350AF149}"/>
            </a:ext>
          </a:extLst>
        </xdr:cNvPr>
        <xdr:cNvSpPr txBox="1"/>
      </xdr:nvSpPr>
      <xdr:spPr>
        <a:xfrm>
          <a:off x="19310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519" name="n_4aveValue【保健センター・保健所】&#10;一人当たり面積">
          <a:extLst>
            <a:ext uri="{FF2B5EF4-FFF2-40B4-BE49-F238E27FC236}">
              <a16:creationId xmlns:a16="http://schemas.microsoft.com/office/drawing/2014/main" id="{F4538B76-F332-49B8-AFB9-A095D787ACA7}"/>
            </a:ext>
          </a:extLst>
        </xdr:cNvPr>
        <xdr:cNvSpPr txBox="1"/>
      </xdr:nvSpPr>
      <xdr:spPr>
        <a:xfrm>
          <a:off x="18421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158513</xdr:rowOff>
    </xdr:from>
    <xdr:ext cx="469744" cy="259045"/>
    <xdr:sp macro="" textlink="">
      <xdr:nvSpPr>
        <xdr:cNvPr id="520" name="n_1mainValue【保健センター・保健所】&#10;一人当たり面積">
          <a:extLst>
            <a:ext uri="{FF2B5EF4-FFF2-40B4-BE49-F238E27FC236}">
              <a16:creationId xmlns:a16="http://schemas.microsoft.com/office/drawing/2014/main" id="{5C1D400A-99DB-4FCB-9F44-48CC53F0DB2C}"/>
            </a:ext>
          </a:extLst>
        </xdr:cNvPr>
        <xdr:cNvSpPr txBox="1"/>
      </xdr:nvSpPr>
      <xdr:spPr>
        <a:xfrm>
          <a:off x="210757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160799</xdr:rowOff>
    </xdr:from>
    <xdr:ext cx="469744" cy="259045"/>
    <xdr:sp macro="" textlink="">
      <xdr:nvSpPr>
        <xdr:cNvPr id="521" name="n_2mainValue【保健センター・保健所】&#10;一人当たり面積">
          <a:extLst>
            <a:ext uri="{FF2B5EF4-FFF2-40B4-BE49-F238E27FC236}">
              <a16:creationId xmlns:a16="http://schemas.microsoft.com/office/drawing/2014/main" id="{93649231-D2D3-49FF-8D9E-B67DC53BE8DD}"/>
            </a:ext>
          </a:extLst>
        </xdr:cNvPr>
        <xdr:cNvSpPr txBox="1"/>
      </xdr:nvSpPr>
      <xdr:spPr>
        <a:xfrm>
          <a:off x="20199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165371</xdr:rowOff>
    </xdr:from>
    <xdr:ext cx="469744" cy="259045"/>
    <xdr:sp macro="" textlink="">
      <xdr:nvSpPr>
        <xdr:cNvPr id="522" name="n_3mainValue【保健センター・保健所】&#10;一人当たり面積">
          <a:extLst>
            <a:ext uri="{FF2B5EF4-FFF2-40B4-BE49-F238E27FC236}">
              <a16:creationId xmlns:a16="http://schemas.microsoft.com/office/drawing/2014/main" id="{2628EB9D-D07B-421D-8314-ADC287A37750}"/>
            </a:ext>
          </a:extLst>
        </xdr:cNvPr>
        <xdr:cNvSpPr txBox="1"/>
      </xdr:nvSpPr>
      <xdr:spPr>
        <a:xfrm>
          <a:off x="19310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167657</xdr:rowOff>
    </xdr:from>
    <xdr:ext cx="469744" cy="259045"/>
    <xdr:sp macro="" textlink="">
      <xdr:nvSpPr>
        <xdr:cNvPr id="523" name="n_4mainValue【保健センター・保健所】&#10;一人当たり面積">
          <a:extLst>
            <a:ext uri="{FF2B5EF4-FFF2-40B4-BE49-F238E27FC236}">
              <a16:creationId xmlns:a16="http://schemas.microsoft.com/office/drawing/2014/main" id="{99416002-9354-4A16-9DAA-57C720CE404C}"/>
            </a:ext>
          </a:extLst>
        </xdr:cNvPr>
        <xdr:cNvSpPr txBox="1"/>
      </xdr:nvSpPr>
      <xdr:spPr>
        <a:xfrm>
          <a:off x="18421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C92C4BE2-C740-4C41-9BF9-60C0EBBE34C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42317401-3C21-4B55-AA5E-2E659C93277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71A2F2C1-58C2-400C-BEB9-001FC65A5A6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EBA385ED-CA69-43D6-91B7-6953AB25B33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BEA9DC4C-E348-4289-B255-77B90A190A0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6B700EF0-06CE-4435-AC90-DF9D4F9F24B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B69DCEF1-2744-4F1E-9688-410010B4E40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40CF2C60-01D6-428E-A087-45F25688E6C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73409816-A1A3-4A4E-A64B-07AF4CD47B3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15585BA8-2300-47C6-B347-378CAE9E151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957B0E64-AFEE-4248-90AC-76EECCE1AF8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a:extLst>
            <a:ext uri="{FF2B5EF4-FFF2-40B4-BE49-F238E27FC236}">
              <a16:creationId xmlns:a16="http://schemas.microsoft.com/office/drawing/2014/main" id="{676BFDBA-D217-40E1-9530-CB4D8DA286D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id="{A6F94324-89AE-427D-B3EB-A5AAF2E76AB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a:extLst>
            <a:ext uri="{FF2B5EF4-FFF2-40B4-BE49-F238E27FC236}">
              <a16:creationId xmlns:a16="http://schemas.microsoft.com/office/drawing/2014/main" id="{963B522F-2CFE-4360-AB22-3CA650F92CD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a:extLst>
            <a:ext uri="{FF2B5EF4-FFF2-40B4-BE49-F238E27FC236}">
              <a16:creationId xmlns:a16="http://schemas.microsoft.com/office/drawing/2014/main" id="{0B3B0385-3959-46ED-AE27-183C3DFA4CA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a:extLst>
            <a:ext uri="{FF2B5EF4-FFF2-40B4-BE49-F238E27FC236}">
              <a16:creationId xmlns:a16="http://schemas.microsoft.com/office/drawing/2014/main" id="{B687BB2E-7A8E-4C92-BCFF-E31A1386793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a:extLst>
            <a:ext uri="{FF2B5EF4-FFF2-40B4-BE49-F238E27FC236}">
              <a16:creationId xmlns:a16="http://schemas.microsoft.com/office/drawing/2014/main" id="{B2AB3429-6330-491D-94EB-A28294B1692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a:extLst>
            <a:ext uri="{FF2B5EF4-FFF2-40B4-BE49-F238E27FC236}">
              <a16:creationId xmlns:a16="http://schemas.microsoft.com/office/drawing/2014/main" id="{086A9BB9-0946-40FF-A6CC-5260C33BD72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a:extLst>
            <a:ext uri="{FF2B5EF4-FFF2-40B4-BE49-F238E27FC236}">
              <a16:creationId xmlns:a16="http://schemas.microsoft.com/office/drawing/2014/main" id="{0F635711-794C-4516-BD87-04912AEC269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a:extLst>
            <a:ext uri="{FF2B5EF4-FFF2-40B4-BE49-F238E27FC236}">
              <a16:creationId xmlns:a16="http://schemas.microsoft.com/office/drawing/2014/main" id="{1D7BB882-EE82-4F7C-8FC5-36AD470B4E3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a:extLst>
            <a:ext uri="{FF2B5EF4-FFF2-40B4-BE49-F238E27FC236}">
              <a16:creationId xmlns:a16="http://schemas.microsoft.com/office/drawing/2014/main" id="{5C518A12-0671-455E-8229-D14A1A7E658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7A3A3F11-A4B2-402B-B786-1FA1176B842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a:extLst>
            <a:ext uri="{FF2B5EF4-FFF2-40B4-BE49-F238E27FC236}">
              <a16:creationId xmlns:a16="http://schemas.microsoft.com/office/drawing/2014/main" id="{6A790679-0877-4C49-9669-1553E9370A8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id="{1C2889BB-94B4-4B01-BE10-F3EAE1CF372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48" name="直線コネクタ 547">
          <a:extLst>
            <a:ext uri="{FF2B5EF4-FFF2-40B4-BE49-F238E27FC236}">
              <a16:creationId xmlns:a16="http://schemas.microsoft.com/office/drawing/2014/main" id="{6AA7CB54-A60C-4633-A2FB-F209BDE1B252}"/>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49" name="【消防施設】&#10;有形固定資産減価償却率最小値テキスト">
          <a:extLst>
            <a:ext uri="{FF2B5EF4-FFF2-40B4-BE49-F238E27FC236}">
              <a16:creationId xmlns:a16="http://schemas.microsoft.com/office/drawing/2014/main" id="{0E524793-B262-4987-AEBD-C1368BED0A5D}"/>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50" name="直線コネクタ 549">
          <a:extLst>
            <a:ext uri="{FF2B5EF4-FFF2-40B4-BE49-F238E27FC236}">
              <a16:creationId xmlns:a16="http://schemas.microsoft.com/office/drawing/2014/main" id="{1D3895F5-2C72-466B-838B-C0A0254BEA69}"/>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51" name="【消防施設】&#10;有形固定資産減価償却率最大値テキスト">
          <a:extLst>
            <a:ext uri="{FF2B5EF4-FFF2-40B4-BE49-F238E27FC236}">
              <a16:creationId xmlns:a16="http://schemas.microsoft.com/office/drawing/2014/main" id="{2794531A-CBAD-4DA4-9B56-979B7A13CD51}"/>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52" name="直線コネクタ 551">
          <a:extLst>
            <a:ext uri="{FF2B5EF4-FFF2-40B4-BE49-F238E27FC236}">
              <a16:creationId xmlns:a16="http://schemas.microsoft.com/office/drawing/2014/main" id="{5828F149-1BDB-4ECF-B143-55A771DEF887}"/>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553" name="【消防施設】&#10;有形固定資産減価償却率平均値テキスト">
          <a:extLst>
            <a:ext uri="{FF2B5EF4-FFF2-40B4-BE49-F238E27FC236}">
              <a16:creationId xmlns:a16="http://schemas.microsoft.com/office/drawing/2014/main" id="{4445B7BA-DD12-474A-A990-DBD70A87ABEC}"/>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54" name="フローチャート: 判断 553">
          <a:extLst>
            <a:ext uri="{FF2B5EF4-FFF2-40B4-BE49-F238E27FC236}">
              <a16:creationId xmlns:a16="http://schemas.microsoft.com/office/drawing/2014/main" id="{6785A0F5-BEA8-45ED-8F61-F1948E8F4863}"/>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55" name="フローチャート: 判断 554">
          <a:extLst>
            <a:ext uri="{FF2B5EF4-FFF2-40B4-BE49-F238E27FC236}">
              <a16:creationId xmlns:a16="http://schemas.microsoft.com/office/drawing/2014/main" id="{63B70EEF-56E7-479F-8CED-7545FDB0C4AC}"/>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56" name="フローチャート: 判断 555">
          <a:extLst>
            <a:ext uri="{FF2B5EF4-FFF2-40B4-BE49-F238E27FC236}">
              <a16:creationId xmlns:a16="http://schemas.microsoft.com/office/drawing/2014/main" id="{8FD7E9FF-77A3-4EFE-BD7A-1144DCD44C3E}"/>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57" name="フローチャート: 判断 556">
          <a:extLst>
            <a:ext uri="{FF2B5EF4-FFF2-40B4-BE49-F238E27FC236}">
              <a16:creationId xmlns:a16="http://schemas.microsoft.com/office/drawing/2014/main" id="{61331000-1EC9-4F38-A35A-303F088E176D}"/>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558" name="フローチャート: 判断 557">
          <a:extLst>
            <a:ext uri="{FF2B5EF4-FFF2-40B4-BE49-F238E27FC236}">
              <a16:creationId xmlns:a16="http://schemas.microsoft.com/office/drawing/2014/main" id="{8ABCF7D1-7E0E-4FD0-B074-2FD1A07C00A8}"/>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7380D073-8D24-453B-B7FC-65F235D23DC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8E7F9C5F-55EE-4E15-B81F-668EC445431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1A27A7AB-775F-4CD9-8A5D-A42946E09F9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8E9A415A-EA16-44EB-99F8-1BBC60AF7CB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7852CD6D-932B-454A-B096-0FD817BFBE8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99695</xdr:rowOff>
    </xdr:from>
    <xdr:to>
      <xdr:col>85</xdr:col>
      <xdr:colOff>177800</xdr:colOff>
      <xdr:row>85</xdr:row>
      <xdr:rowOff>29845</xdr:rowOff>
    </xdr:to>
    <xdr:sp macro="" textlink="">
      <xdr:nvSpPr>
        <xdr:cNvPr id="564" name="楕円 563">
          <a:extLst>
            <a:ext uri="{FF2B5EF4-FFF2-40B4-BE49-F238E27FC236}">
              <a16:creationId xmlns:a16="http://schemas.microsoft.com/office/drawing/2014/main" id="{B130A9F6-01AF-4FA8-B77E-49AF987FD024}"/>
            </a:ext>
          </a:extLst>
        </xdr:cNvPr>
        <xdr:cNvSpPr/>
      </xdr:nvSpPr>
      <xdr:spPr>
        <a:xfrm>
          <a:off x="162687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78122</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47B5C65C-D366-4D21-8497-DAB512473794}"/>
            </a:ext>
          </a:extLst>
        </xdr:cNvPr>
        <xdr:cNvSpPr txBox="1"/>
      </xdr:nvSpPr>
      <xdr:spPr>
        <a:xfrm>
          <a:off x="16357600"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34925</xdr:rowOff>
    </xdr:from>
    <xdr:to>
      <xdr:col>81</xdr:col>
      <xdr:colOff>101600</xdr:colOff>
      <xdr:row>84</xdr:row>
      <xdr:rowOff>136525</xdr:rowOff>
    </xdr:to>
    <xdr:sp macro="" textlink="">
      <xdr:nvSpPr>
        <xdr:cNvPr id="566" name="楕円 565">
          <a:extLst>
            <a:ext uri="{FF2B5EF4-FFF2-40B4-BE49-F238E27FC236}">
              <a16:creationId xmlns:a16="http://schemas.microsoft.com/office/drawing/2014/main" id="{80B34B3E-B6AC-49B2-B123-ED7D0088E4C7}"/>
            </a:ext>
          </a:extLst>
        </xdr:cNvPr>
        <xdr:cNvSpPr/>
      </xdr:nvSpPr>
      <xdr:spPr>
        <a:xfrm>
          <a:off x="15430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85725</xdr:rowOff>
    </xdr:from>
    <xdr:to>
      <xdr:col>85</xdr:col>
      <xdr:colOff>127000</xdr:colOff>
      <xdr:row>84</xdr:row>
      <xdr:rowOff>150495</xdr:rowOff>
    </xdr:to>
    <xdr:cxnSp macro="">
      <xdr:nvCxnSpPr>
        <xdr:cNvPr id="567" name="直線コネクタ 566">
          <a:extLst>
            <a:ext uri="{FF2B5EF4-FFF2-40B4-BE49-F238E27FC236}">
              <a16:creationId xmlns:a16="http://schemas.microsoft.com/office/drawing/2014/main" id="{F0A81317-6F35-4797-BAC7-282CA5E160F0}"/>
            </a:ext>
          </a:extLst>
        </xdr:cNvPr>
        <xdr:cNvCxnSpPr/>
      </xdr:nvCxnSpPr>
      <xdr:spPr>
        <a:xfrm>
          <a:off x="15481300" y="1448752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19686</xdr:rowOff>
    </xdr:from>
    <xdr:to>
      <xdr:col>76</xdr:col>
      <xdr:colOff>165100</xdr:colOff>
      <xdr:row>84</xdr:row>
      <xdr:rowOff>121286</xdr:rowOff>
    </xdr:to>
    <xdr:sp macro="" textlink="">
      <xdr:nvSpPr>
        <xdr:cNvPr id="568" name="楕円 567">
          <a:extLst>
            <a:ext uri="{FF2B5EF4-FFF2-40B4-BE49-F238E27FC236}">
              <a16:creationId xmlns:a16="http://schemas.microsoft.com/office/drawing/2014/main" id="{05DF4FDB-38C7-48DD-87A1-C436A857F946}"/>
            </a:ext>
          </a:extLst>
        </xdr:cNvPr>
        <xdr:cNvSpPr/>
      </xdr:nvSpPr>
      <xdr:spPr>
        <a:xfrm>
          <a:off x="14541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70486</xdr:rowOff>
    </xdr:from>
    <xdr:to>
      <xdr:col>81</xdr:col>
      <xdr:colOff>50800</xdr:colOff>
      <xdr:row>84</xdr:row>
      <xdr:rowOff>85725</xdr:rowOff>
    </xdr:to>
    <xdr:cxnSp macro="">
      <xdr:nvCxnSpPr>
        <xdr:cNvPr id="569" name="直線コネクタ 568">
          <a:extLst>
            <a:ext uri="{FF2B5EF4-FFF2-40B4-BE49-F238E27FC236}">
              <a16:creationId xmlns:a16="http://schemas.microsoft.com/office/drawing/2014/main" id="{239538BA-58FD-4272-9B47-59BC0F5F68B1}"/>
            </a:ext>
          </a:extLst>
        </xdr:cNvPr>
        <xdr:cNvCxnSpPr/>
      </xdr:nvCxnSpPr>
      <xdr:spPr>
        <a:xfrm>
          <a:off x="14592300" y="1447228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34925</xdr:rowOff>
    </xdr:from>
    <xdr:to>
      <xdr:col>72</xdr:col>
      <xdr:colOff>38100</xdr:colOff>
      <xdr:row>84</xdr:row>
      <xdr:rowOff>136525</xdr:rowOff>
    </xdr:to>
    <xdr:sp macro="" textlink="">
      <xdr:nvSpPr>
        <xdr:cNvPr id="570" name="楕円 569">
          <a:extLst>
            <a:ext uri="{FF2B5EF4-FFF2-40B4-BE49-F238E27FC236}">
              <a16:creationId xmlns:a16="http://schemas.microsoft.com/office/drawing/2014/main" id="{A2933346-9C64-499D-996F-B73CF983175E}"/>
            </a:ext>
          </a:extLst>
        </xdr:cNvPr>
        <xdr:cNvSpPr/>
      </xdr:nvSpPr>
      <xdr:spPr>
        <a:xfrm>
          <a:off x="13652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70486</xdr:rowOff>
    </xdr:from>
    <xdr:to>
      <xdr:col>76</xdr:col>
      <xdr:colOff>114300</xdr:colOff>
      <xdr:row>84</xdr:row>
      <xdr:rowOff>85725</xdr:rowOff>
    </xdr:to>
    <xdr:cxnSp macro="">
      <xdr:nvCxnSpPr>
        <xdr:cNvPr id="571" name="直線コネクタ 570">
          <a:extLst>
            <a:ext uri="{FF2B5EF4-FFF2-40B4-BE49-F238E27FC236}">
              <a16:creationId xmlns:a16="http://schemas.microsoft.com/office/drawing/2014/main" id="{C9E1609B-B06E-4713-AEC4-15AF0778616E}"/>
            </a:ext>
          </a:extLst>
        </xdr:cNvPr>
        <xdr:cNvCxnSpPr/>
      </xdr:nvCxnSpPr>
      <xdr:spPr>
        <a:xfrm flipV="1">
          <a:off x="13703300" y="1447228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141605</xdr:rowOff>
    </xdr:from>
    <xdr:to>
      <xdr:col>67</xdr:col>
      <xdr:colOff>101600</xdr:colOff>
      <xdr:row>84</xdr:row>
      <xdr:rowOff>71755</xdr:rowOff>
    </xdr:to>
    <xdr:sp macro="" textlink="">
      <xdr:nvSpPr>
        <xdr:cNvPr id="572" name="楕円 571">
          <a:extLst>
            <a:ext uri="{FF2B5EF4-FFF2-40B4-BE49-F238E27FC236}">
              <a16:creationId xmlns:a16="http://schemas.microsoft.com/office/drawing/2014/main" id="{D43F1B92-429E-44ED-8BDC-7539E0FA2980}"/>
            </a:ext>
          </a:extLst>
        </xdr:cNvPr>
        <xdr:cNvSpPr/>
      </xdr:nvSpPr>
      <xdr:spPr>
        <a:xfrm>
          <a:off x="12763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20955</xdr:rowOff>
    </xdr:from>
    <xdr:to>
      <xdr:col>71</xdr:col>
      <xdr:colOff>177800</xdr:colOff>
      <xdr:row>84</xdr:row>
      <xdr:rowOff>85725</xdr:rowOff>
    </xdr:to>
    <xdr:cxnSp macro="">
      <xdr:nvCxnSpPr>
        <xdr:cNvPr id="573" name="直線コネクタ 572">
          <a:extLst>
            <a:ext uri="{FF2B5EF4-FFF2-40B4-BE49-F238E27FC236}">
              <a16:creationId xmlns:a16="http://schemas.microsoft.com/office/drawing/2014/main" id="{4C4ED757-304D-4997-A62C-FEB84DE90BD2}"/>
            </a:ext>
          </a:extLst>
        </xdr:cNvPr>
        <xdr:cNvCxnSpPr/>
      </xdr:nvCxnSpPr>
      <xdr:spPr>
        <a:xfrm>
          <a:off x="12814300" y="1442275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574" name="n_1aveValue【消防施設】&#10;有形固定資産減価償却率">
          <a:extLst>
            <a:ext uri="{FF2B5EF4-FFF2-40B4-BE49-F238E27FC236}">
              <a16:creationId xmlns:a16="http://schemas.microsoft.com/office/drawing/2014/main" id="{0EBC6822-54B8-4ED3-9ED0-DB9613063266}"/>
            </a:ext>
          </a:extLst>
        </xdr:cNvPr>
        <xdr:cNvSpPr txBox="1"/>
      </xdr:nvSpPr>
      <xdr:spPr>
        <a:xfrm>
          <a:off x="15266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575" name="n_2aveValue【消防施設】&#10;有形固定資産減価償却率">
          <a:extLst>
            <a:ext uri="{FF2B5EF4-FFF2-40B4-BE49-F238E27FC236}">
              <a16:creationId xmlns:a16="http://schemas.microsoft.com/office/drawing/2014/main" id="{D9225DA7-BE18-44E8-9F2C-55C5C7FFB344}"/>
            </a:ext>
          </a:extLst>
        </xdr:cNvPr>
        <xdr:cNvSpPr txBox="1"/>
      </xdr:nvSpPr>
      <xdr:spPr>
        <a:xfrm>
          <a:off x="14389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576" name="n_3aveValue【消防施設】&#10;有形固定資産減価償却率">
          <a:extLst>
            <a:ext uri="{FF2B5EF4-FFF2-40B4-BE49-F238E27FC236}">
              <a16:creationId xmlns:a16="http://schemas.microsoft.com/office/drawing/2014/main" id="{95A98B65-6871-4334-A085-415B40E3BBA6}"/>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577" name="n_4aveValue【消防施設】&#10;有形固定資産減価償却率">
          <a:extLst>
            <a:ext uri="{FF2B5EF4-FFF2-40B4-BE49-F238E27FC236}">
              <a16:creationId xmlns:a16="http://schemas.microsoft.com/office/drawing/2014/main" id="{4BD36C5E-8FAE-458D-9FA5-70722D3B13C4}"/>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127652</xdr:rowOff>
    </xdr:from>
    <xdr:ext cx="405111" cy="259045"/>
    <xdr:sp macro="" textlink="">
      <xdr:nvSpPr>
        <xdr:cNvPr id="578" name="n_1mainValue【消防施設】&#10;有形固定資産減価償却率">
          <a:extLst>
            <a:ext uri="{FF2B5EF4-FFF2-40B4-BE49-F238E27FC236}">
              <a16:creationId xmlns:a16="http://schemas.microsoft.com/office/drawing/2014/main" id="{0E8928CD-24D4-4F60-8CEA-DEE86796E40A}"/>
            </a:ext>
          </a:extLst>
        </xdr:cNvPr>
        <xdr:cNvSpPr txBox="1"/>
      </xdr:nvSpPr>
      <xdr:spPr>
        <a:xfrm>
          <a:off x="152660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112413</xdr:rowOff>
    </xdr:from>
    <xdr:ext cx="405111" cy="259045"/>
    <xdr:sp macro="" textlink="">
      <xdr:nvSpPr>
        <xdr:cNvPr id="579" name="n_2mainValue【消防施設】&#10;有形固定資産減価償却率">
          <a:extLst>
            <a:ext uri="{FF2B5EF4-FFF2-40B4-BE49-F238E27FC236}">
              <a16:creationId xmlns:a16="http://schemas.microsoft.com/office/drawing/2014/main" id="{A38CBB7B-C549-45E6-B2A4-A8EC7ED4E02D}"/>
            </a:ext>
          </a:extLst>
        </xdr:cNvPr>
        <xdr:cNvSpPr txBox="1"/>
      </xdr:nvSpPr>
      <xdr:spPr>
        <a:xfrm>
          <a:off x="14389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127652</xdr:rowOff>
    </xdr:from>
    <xdr:ext cx="405111" cy="259045"/>
    <xdr:sp macro="" textlink="">
      <xdr:nvSpPr>
        <xdr:cNvPr id="580" name="n_3mainValue【消防施設】&#10;有形固定資産減価償却率">
          <a:extLst>
            <a:ext uri="{FF2B5EF4-FFF2-40B4-BE49-F238E27FC236}">
              <a16:creationId xmlns:a16="http://schemas.microsoft.com/office/drawing/2014/main" id="{F4037725-F703-43CB-B7D5-500B30C17232}"/>
            </a:ext>
          </a:extLst>
        </xdr:cNvPr>
        <xdr:cNvSpPr txBox="1"/>
      </xdr:nvSpPr>
      <xdr:spPr>
        <a:xfrm>
          <a:off x="135007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62882</xdr:rowOff>
    </xdr:from>
    <xdr:ext cx="405111" cy="259045"/>
    <xdr:sp macro="" textlink="">
      <xdr:nvSpPr>
        <xdr:cNvPr id="581" name="n_4mainValue【消防施設】&#10;有形固定資産減価償却率">
          <a:extLst>
            <a:ext uri="{FF2B5EF4-FFF2-40B4-BE49-F238E27FC236}">
              <a16:creationId xmlns:a16="http://schemas.microsoft.com/office/drawing/2014/main" id="{A719BE9E-6364-4EB5-9D7A-B74AEE75680D}"/>
            </a:ext>
          </a:extLst>
        </xdr:cNvPr>
        <xdr:cNvSpPr txBox="1"/>
      </xdr:nvSpPr>
      <xdr:spPr>
        <a:xfrm>
          <a:off x="12611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851B8997-6660-44CD-AB82-6BA6569DF4F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38DD5482-52D9-4372-82A4-7988457F7C9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EF1B4063-CD87-46AE-B0E1-B6FAE7D2D0C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4C1D19B5-BB27-48D9-9317-6297C3C1BBC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A386B9B0-C84E-4236-9AF3-0283B8C85DE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0B6B7897-F405-459A-AA60-D60E16B4C49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4D82BE1A-E7D8-4699-BB3B-08937A3494C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6AEB81BE-4899-451D-A1CF-66257B32A76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24E66737-79F3-44F7-A32F-CF6132EE007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DE419DEB-40B1-43CA-B2A5-9ED0A6CF914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2" name="直線コネクタ 591">
          <a:extLst>
            <a:ext uri="{FF2B5EF4-FFF2-40B4-BE49-F238E27FC236}">
              <a16:creationId xmlns:a16="http://schemas.microsoft.com/office/drawing/2014/main" id="{CF35268D-FB76-4D9A-B12E-D6B0EAA0C01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3" name="テキスト ボックス 592">
          <a:extLst>
            <a:ext uri="{FF2B5EF4-FFF2-40B4-BE49-F238E27FC236}">
              <a16:creationId xmlns:a16="http://schemas.microsoft.com/office/drawing/2014/main" id="{DC4CA890-C800-41BD-B505-0828AB44210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4" name="直線コネクタ 593">
          <a:extLst>
            <a:ext uri="{FF2B5EF4-FFF2-40B4-BE49-F238E27FC236}">
              <a16:creationId xmlns:a16="http://schemas.microsoft.com/office/drawing/2014/main" id="{B3FD1DBB-62D8-4DAD-8F33-3C64F074876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5" name="テキスト ボックス 594">
          <a:extLst>
            <a:ext uri="{FF2B5EF4-FFF2-40B4-BE49-F238E27FC236}">
              <a16:creationId xmlns:a16="http://schemas.microsoft.com/office/drawing/2014/main" id="{9C006A2B-28E5-4A04-8113-5D44BAE5E33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6" name="直線コネクタ 595">
          <a:extLst>
            <a:ext uri="{FF2B5EF4-FFF2-40B4-BE49-F238E27FC236}">
              <a16:creationId xmlns:a16="http://schemas.microsoft.com/office/drawing/2014/main" id="{EC97EC00-102C-4AC8-8808-E6DF5C1FA66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7" name="テキスト ボックス 596">
          <a:extLst>
            <a:ext uri="{FF2B5EF4-FFF2-40B4-BE49-F238E27FC236}">
              <a16:creationId xmlns:a16="http://schemas.microsoft.com/office/drawing/2014/main" id="{CEF3AF00-A0E5-447B-A011-8518ACE3F09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8" name="直線コネクタ 597">
          <a:extLst>
            <a:ext uri="{FF2B5EF4-FFF2-40B4-BE49-F238E27FC236}">
              <a16:creationId xmlns:a16="http://schemas.microsoft.com/office/drawing/2014/main" id="{7027BF86-61E3-4A88-B85F-5690CBBAC63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9" name="テキスト ボックス 598">
          <a:extLst>
            <a:ext uri="{FF2B5EF4-FFF2-40B4-BE49-F238E27FC236}">
              <a16:creationId xmlns:a16="http://schemas.microsoft.com/office/drawing/2014/main" id="{A2E90D01-378E-4C8C-8266-6A562354F14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FAA59FE5-395F-429A-BADF-CDECEC8C862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1E68DB9A-0838-4FBC-B4DD-A6930CF259B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消防施設】&#10;一人当たり面積グラフ枠">
          <a:extLst>
            <a:ext uri="{FF2B5EF4-FFF2-40B4-BE49-F238E27FC236}">
              <a16:creationId xmlns:a16="http://schemas.microsoft.com/office/drawing/2014/main" id="{B77A9A12-177E-4BA8-B394-90C3D198941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603" name="直線コネクタ 602">
          <a:extLst>
            <a:ext uri="{FF2B5EF4-FFF2-40B4-BE49-F238E27FC236}">
              <a16:creationId xmlns:a16="http://schemas.microsoft.com/office/drawing/2014/main" id="{7EDE24DF-7EB4-4003-B599-27492AFE8690}"/>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604" name="【消防施設】&#10;一人当たり面積最小値テキスト">
          <a:extLst>
            <a:ext uri="{FF2B5EF4-FFF2-40B4-BE49-F238E27FC236}">
              <a16:creationId xmlns:a16="http://schemas.microsoft.com/office/drawing/2014/main" id="{21E2AC40-9587-4C4B-A9F5-43ED1A1FD033}"/>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605" name="直線コネクタ 604">
          <a:extLst>
            <a:ext uri="{FF2B5EF4-FFF2-40B4-BE49-F238E27FC236}">
              <a16:creationId xmlns:a16="http://schemas.microsoft.com/office/drawing/2014/main" id="{3C41C82C-77DD-4009-9092-6CADC190CC8B}"/>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606" name="【消防施設】&#10;一人当たり面積最大値テキスト">
          <a:extLst>
            <a:ext uri="{FF2B5EF4-FFF2-40B4-BE49-F238E27FC236}">
              <a16:creationId xmlns:a16="http://schemas.microsoft.com/office/drawing/2014/main" id="{16724129-D1A3-4B60-A0EF-04450598C6EE}"/>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607" name="直線コネクタ 606">
          <a:extLst>
            <a:ext uri="{FF2B5EF4-FFF2-40B4-BE49-F238E27FC236}">
              <a16:creationId xmlns:a16="http://schemas.microsoft.com/office/drawing/2014/main" id="{209B4A7E-FDF0-4D09-A088-5496E33F1CC5}"/>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608" name="【消防施設】&#10;一人当たり面積平均値テキスト">
          <a:extLst>
            <a:ext uri="{FF2B5EF4-FFF2-40B4-BE49-F238E27FC236}">
              <a16:creationId xmlns:a16="http://schemas.microsoft.com/office/drawing/2014/main" id="{E8679B2E-1A5E-40E9-A6CA-B5895CC9F380}"/>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609" name="フローチャート: 判断 608">
          <a:extLst>
            <a:ext uri="{FF2B5EF4-FFF2-40B4-BE49-F238E27FC236}">
              <a16:creationId xmlns:a16="http://schemas.microsoft.com/office/drawing/2014/main" id="{797DAB01-465E-4F49-9EBF-D3733FA48C4E}"/>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610" name="フローチャート: 判断 609">
          <a:extLst>
            <a:ext uri="{FF2B5EF4-FFF2-40B4-BE49-F238E27FC236}">
              <a16:creationId xmlns:a16="http://schemas.microsoft.com/office/drawing/2014/main" id="{766B0C77-735F-436F-9DC6-190FB8496EFC}"/>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611" name="フローチャート: 判断 610">
          <a:extLst>
            <a:ext uri="{FF2B5EF4-FFF2-40B4-BE49-F238E27FC236}">
              <a16:creationId xmlns:a16="http://schemas.microsoft.com/office/drawing/2014/main" id="{FE9DD926-E7DE-4A8D-AD80-B3DAC4E637A0}"/>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612" name="フローチャート: 判断 611">
          <a:extLst>
            <a:ext uri="{FF2B5EF4-FFF2-40B4-BE49-F238E27FC236}">
              <a16:creationId xmlns:a16="http://schemas.microsoft.com/office/drawing/2014/main" id="{00CEE0CF-AE33-4738-B657-14394706B2DE}"/>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613" name="フローチャート: 判断 612">
          <a:extLst>
            <a:ext uri="{FF2B5EF4-FFF2-40B4-BE49-F238E27FC236}">
              <a16:creationId xmlns:a16="http://schemas.microsoft.com/office/drawing/2014/main" id="{DD1B3F6B-8AAD-4F52-9293-0F9F625C27C7}"/>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3A04AEB8-93DD-4B1B-8644-FA9BAA93680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1F212820-5CC6-4CA4-ABEE-6BC5726731E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96C5A84F-6480-4B39-A641-0197C64F694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AB8EC61E-132D-4873-BC9A-EBBB4272883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861E77DB-D8EE-4E91-A781-6540CA13DFE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147777</xdr:rowOff>
    </xdr:from>
    <xdr:to>
      <xdr:col>116</xdr:col>
      <xdr:colOff>114300</xdr:colOff>
      <xdr:row>86</xdr:row>
      <xdr:rowOff>77927</xdr:rowOff>
    </xdr:to>
    <xdr:sp macro="" textlink="">
      <xdr:nvSpPr>
        <xdr:cNvPr id="619" name="楕円 618">
          <a:extLst>
            <a:ext uri="{FF2B5EF4-FFF2-40B4-BE49-F238E27FC236}">
              <a16:creationId xmlns:a16="http://schemas.microsoft.com/office/drawing/2014/main" id="{8017A25D-AED2-4F22-A0D0-984B9313F386}"/>
            </a:ext>
          </a:extLst>
        </xdr:cNvPr>
        <xdr:cNvSpPr/>
      </xdr:nvSpPr>
      <xdr:spPr>
        <a:xfrm>
          <a:off x="22110700" y="14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62704</xdr:rowOff>
    </xdr:from>
    <xdr:ext cx="469744" cy="259045"/>
    <xdr:sp macro="" textlink="">
      <xdr:nvSpPr>
        <xdr:cNvPr id="620" name="【消防施設】&#10;一人当たり面積該当値テキスト">
          <a:extLst>
            <a:ext uri="{FF2B5EF4-FFF2-40B4-BE49-F238E27FC236}">
              <a16:creationId xmlns:a16="http://schemas.microsoft.com/office/drawing/2014/main" id="{CFD82474-E717-4631-8CB2-721ADC08D8EA}"/>
            </a:ext>
          </a:extLst>
        </xdr:cNvPr>
        <xdr:cNvSpPr txBox="1"/>
      </xdr:nvSpPr>
      <xdr:spPr>
        <a:xfrm>
          <a:off x="22199600" y="1463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148234</xdr:rowOff>
    </xdr:from>
    <xdr:to>
      <xdr:col>112</xdr:col>
      <xdr:colOff>38100</xdr:colOff>
      <xdr:row>86</xdr:row>
      <xdr:rowOff>78384</xdr:rowOff>
    </xdr:to>
    <xdr:sp macro="" textlink="">
      <xdr:nvSpPr>
        <xdr:cNvPr id="621" name="楕円 620">
          <a:extLst>
            <a:ext uri="{FF2B5EF4-FFF2-40B4-BE49-F238E27FC236}">
              <a16:creationId xmlns:a16="http://schemas.microsoft.com/office/drawing/2014/main" id="{443DB157-C58B-41B8-AA40-7D5CC42CD7F0}"/>
            </a:ext>
          </a:extLst>
        </xdr:cNvPr>
        <xdr:cNvSpPr/>
      </xdr:nvSpPr>
      <xdr:spPr>
        <a:xfrm>
          <a:off x="21272500" y="1472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27127</xdr:rowOff>
    </xdr:from>
    <xdr:to>
      <xdr:col>116</xdr:col>
      <xdr:colOff>63500</xdr:colOff>
      <xdr:row>86</xdr:row>
      <xdr:rowOff>27584</xdr:rowOff>
    </xdr:to>
    <xdr:cxnSp macro="">
      <xdr:nvCxnSpPr>
        <xdr:cNvPr id="622" name="直線コネクタ 621">
          <a:extLst>
            <a:ext uri="{FF2B5EF4-FFF2-40B4-BE49-F238E27FC236}">
              <a16:creationId xmlns:a16="http://schemas.microsoft.com/office/drawing/2014/main" id="{A55A66BD-5608-411E-8EEC-78749A7999EB}"/>
            </a:ext>
          </a:extLst>
        </xdr:cNvPr>
        <xdr:cNvCxnSpPr/>
      </xdr:nvCxnSpPr>
      <xdr:spPr>
        <a:xfrm flipV="1">
          <a:off x="21323300" y="14771827"/>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148234</xdr:rowOff>
    </xdr:from>
    <xdr:to>
      <xdr:col>107</xdr:col>
      <xdr:colOff>101600</xdr:colOff>
      <xdr:row>86</xdr:row>
      <xdr:rowOff>78384</xdr:rowOff>
    </xdr:to>
    <xdr:sp macro="" textlink="">
      <xdr:nvSpPr>
        <xdr:cNvPr id="623" name="楕円 622">
          <a:extLst>
            <a:ext uri="{FF2B5EF4-FFF2-40B4-BE49-F238E27FC236}">
              <a16:creationId xmlns:a16="http://schemas.microsoft.com/office/drawing/2014/main" id="{7FE3D40B-04B5-4763-A3BD-E975B1EF95F7}"/>
            </a:ext>
          </a:extLst>
        </xdr:cNvPr>
        <xdr:cNvSpPr/>
      </xdr:nvSpPr>
      <xdr:spPr>
        <a:xfrm>
          <a:off x="20383500" y="1472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27584</xdr:rowOff>
    </xdr:from>
    <xdr:to>
      <xdr:col>111</xdr:col>
      <xdr:colOff>177800</xdr:colOff>
      <xdr:row>86</xdr:row>
      <xdr:rowOff>27584</xdr:rowOff>
    </xdr:to>
    <xdr:cxnSp macro="">
      <xdr:nvCxnSpPr>
        <xdr:cNvPr id="624" name="直線コネクタ 623">
          <a:extLst>
            <a:ext uri="{FF2B5EF4-FFF2-40B4-BE49-F238E27FC236}">
              <a16:creationId xmlns:a16="http://schemas.microsoft.com/office/drawing/2014/main" id="{2A5DF9EA-A4BC-46CA-9318-155555BAC2D6}"/>
            </a:ext>
          </a:extLst>
        </xdr:cNvPr>
        <xdr:cNvCxnSpPr/>
      </xdr:nvCxnSpPr>
      <xdr:spPr>
        <a:xfrm>
          <a:off x="20434300" y="14772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148234</xdr:rowOff>
    </xdr:from>
    <xdr:to>
      <xdr:col>102</xdr:col>
      <xdr:colOff>165100</xdr:colOff>
      <xdr:row>86</xdr:row>
      <xdr:rowOff>78384</xdr:rowOff>
    </xdr:to>
    <xdr:sp macro="" textlink="">
      <xdr:nvSpPr>
        <xdr:cNvPr id="625" name="楕円 624">
          <a:extLst>
            <a:ext uri="{FF2B5EF4-FFF2-40B4-BE49-F238E27FC236}">
              <a16:creationId xmlns:a16="http://schemas.microsoft.com/office/drawing/2014/main" id="{4D0FFA34-4BB6-4F6D-B93B-5F7973D7A807}"/>
            </a:ext>
          </a:extLst>
        </xdr:cNvPr>
        <xdr:cNvSpPr/>
      </xdr:nvSpPr>
      <xdr:spPr>
        <a:xfrm>
          <a:off x="19494500" y="1472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27584</xdr:rowOff>
    </xdr:from>
    <xdr:to>
      <xdr:col>107</xdr:col>
      <xdr:colOff>50800</xdr:colOff>
      <xdr:row>86</xdr:row>
      <xdr:rowOff>27584</xdr:rowOff>
    </xdr:to>
    <xdr:cxnSp macro="">
      <xdr:nvCxnSpPr>
        <xdr:cNvPr id="626" name="直線コネクタ 625">
          <a:extLst>
            <a:ext uri="{FF2B5EF4-FFF2-40B4-BE49-F238E27FC236}">
              <a16:creationId xmlns:a16="http://schemas.microsoft.com/office/drawing/2014/main" id="{C0C2B7DF-8535-43A4-98B4-8D70ED2D5D24}"/>
            </a:ext>
          </a:extLst>
        </xdr:cNvPr>
        <xdr:cNvCxnSpPr/>
      </xdr:nvCxnSpPr>
      <xdr:spPr>
        <a:xfrm>
          <a:off x="19545300" y="14772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148692</xdr:rowOff>
    </xdr:from>
    <xdr:to>
      <xdr:col>98</xdr:col>
      <xdr:colOff>38100</xdr:colOff>
      <xdr:row>86</xdr:row>
      <xdr:rowOff>78842</xdr:rowOff>
    </xdr:to>
    <xdr:sp macro="" textlink="">
      <xdr:nvSpPr>
        <xdr:cNvPr id="627" name="楕円 626">
          <a:extLst>
            <a:ext uri="{FF2B5EF4-FFF2-40B4-BE49-F238E27FC236}">
              <a16:creationId xmlns:a16="http://schemas.microsoft.com/office/drawing/2014/main" id="{1C6CB9CD-F9BF-46A1-8B82-95B5167EAD70}"/>
            </a:ext>
          </a:extLst>
        </xdr:cNvPr>
        <xdr:cNvSpPr/>
      </xdr:nvSpPr>
      <xdr:spPr>
        <a:xfrm>
          <a:off x="18605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27584</xdr:rowOff>
    </xdr:from>
    <xdr:to>
      <xdr:col>102</xdr:col>
      <xdr:colOff>114300</xdr:colOff>
      <xdr:row>86</xdr:row>
      <xdr:rowOff>28042</xdr:rowOff>
    </xdr:to>
    <xdr:cxnSp macro="">
      <xdr:nvCxnSpPr>
        <xdr:cNvPr id="628" name="直線コネクタ 627">
          <a:extLst>
            <a:ext uri="{FF2B5EF4-FFF2-40B4-BE49-F238E27FC236}">
              <a16:creationId xmlns:a16="http://schemas.microsoft.com/office/drawing/2014/main" id="{8CE56ACB-0EAF-41CA-B401-1305CA62E1EF}"/>
            </a:ext>
          </a:extLst>
        </xdr:cNvPr>
        <xdr:cNvCxnSpPr/>
      </xdr:nvCxnSpPr>
      <xdr:spPr>
        <a:xfrm flipV="1">
          <a:off x="18656300" y="1477228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629" name="n_1aveValue【消防施設】&#10;一人当たり面積">
          <a:extLst>
            <a:ext uri="{FF2B5EF4-FFF2-40B4-BE49-F238E27FC236}">
              <a16:creationId xmlns:a16="http://schemas.microsoft.com/office/drawing/2014/main" id="{5645D1D9-029C-443E-AD0D-C938592C4AEC}"/>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630" name="n_2aveValue【消防施設】&#10;一人当たり面積">
          <a:extLst>
            <a:ext uri="{FF2B5EF4-FFF2-40B4-BE49-F238E27FC236}">
              <a16:creationId xmlns:a16="http://schemas.microsoft.com/office/drawing/2014/main" id="{9DED5E12-90AB-4CB6-B346-2106F21B85AD}"/>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631" name="n_3aveValue【消防施設】&#10;一人当たり面積">
          <a:extLst>
            <a:ext uri="{FF2B5EF4-FFF2-40B4-BE49-F238E27FC236}">
              <a16:creationId xmlns:a16="http://schemas.microsoft.com/office/drawing/2014/main" id="{CD3DB714-C77F-4959-ABA3-93170AAA6037}"/>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632" name="n_4aveValue【消防施設】&#10;一人当たり面積">
          <a:extLst>
            <a:ext uri="{FF2B5EF4-FFF2-40B4-BE49-F238E27FC236}">
              <a16:creationId xmlns:a16="http://schemas.microsoft.com/office/drawing/2014/main" id="{32F40C30-2D8C-4FD8-BBBD-DE4C4CBE67E2}"/>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69511</xdr:rowOff>
    </xdr:from>
    <xdr:ext cx="469744" cy="259045"/>
    <xdr:sp macro="" textlink="">
      <xdr:nvSpPr>
        <xdr:cNvPr id="633" name="n_1mainValue【消防施設】&#10;一人当たり面積">
          <a:extLst>
            <a:ext uri="{FF2B5EF4-FFF2-40B4-BE49-F238E27FC236}">
              <a16:creationId xmlns:a16="http://schemas.microsoft.com/office/drawing/2014/main" id="{383E62B3-4BF0-4BD8-BAE6-F9D00A7D4B30}"/>
            </a:ext>
          </a:extLst>
        </xdr:cNvPr>
        <xdr:cNvSpPr txBox="1"/>
      </xdr:nvSpPr>
      <xdr:spPr>
        <a:xfrm>
          <a:off x="21075727" y="1481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69511</xdr:rowOff>
    </xdr:from>
    <xdr:ext cx="469744" cy="259045"/>
    <xdr:sp macro="" textlink="">
      <xdr:nvSpPr>
        <xdr:cNvPr id="634" name="n_2mainValue【消防施設】&#10;一人当たり面積">
          <a:extLst>
            <a:ext uri="{FF2B5EF4-FFF2-40B4-BE49-F238E27FC236}">
              <a16:creationId xmlns:a16="http://schemas.microsoft.com/office/drawing/2014/main" id="{7C7EDC3C-9E55-4567-B16B-B04C112CBE94}"/>
            </a:ext>
          </a:extLst>
        </xdr:cNvPr>
        <xdr:cNvSpPr txBox="1"/>
      </xdr:nvSpPr>
      <xdr:spPr>
        <a:xfrm>
          <a:off x="20199427" y="1481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69511</xdr:rowOff>
    </xdr:from>
    <xdr:ext cx="469744" cy="259045"/>
    <xdr:sp macro="" textlink="">
      <xdr:nvSpPr>
        <xdr:cNvPr id="635" name="n_3mainValue【消防施設】&#10;一人当たり面積">
          <a:extLst>
            <a:ext uri="{FF2B5EF4-FFF2-40B4-BE49-F238E27FC236}">
              <a16:creationId xmlns:a16="http://schemas.microsoft.com/office/drawing/2014/main" id="{A84D15FB-7C24-41B7-B09D-C1F32F7F99CB}"/>
            </a:ext>
          </a:extLst>
        </xdr:cNvPr>
        <xdr:cNvSpPr txBox="1"/>
      </xdr:nvSpPr>
      <xdr:spPr>
        <a:xfrm>
          <a:off x="19310427" y="1481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69969</xdr:rowOff>
    </xdr:from>
    <xdr:ext cx="469744" cy="259045"/>
    <xdr:sp macro="" textlink="">
      <xdr:nvSpPr>
        <xdr:cNvPr id="636" name="n_4mainValue【消防施設】&#10;一人当たり面積">
          <a:extLst>
            <a:ext uri="{FF2B5EF4-FFF2-40B4-BE49-F238E27FC236}">
              <a16:creationId xmlns:a16="http://schemas.microsoft.com/office/drawing/2014/main" id="{22F69D85-C112-4A58-915B-AA11253DDEE8}"/>
            </a:ext>
          </a:extLst>
        </xdr:cNvPr>
        <xdr:cNvSpPr txBox="1"/>
      </xdr:nvSpPr>
      <xdr:spPr>
        <a:xfrm>
          <a:off x="184214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ED8B88A0-44FD-478D-AAEB-6C9EF77FF78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B72CC82D-696D-4E06-9E38-E7F69AECA18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41D8B36A-B0AE-4CC8-BE2D-C8B441DD71B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99BF0EA1-F6E5-44D8-ACE4-10770A6C253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0634868E-BD95-4420-A48F-6FF86F70A2E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CBE4D0E8-F23C-409A-B65D-393888007B6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620ED351-360B-4CB5-9E93-A36A9688D2E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1088F2BE-54ED-4140-B412-04B568B815B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92445808-EA29-461D-A732-B1FE75698EA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25330264-5D17-4FE3-95F6-043B85307B2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A2172275-F07F-4B3E-8DC4-D9C6176A092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a:extLst>
            <a:ext uri="{FF2B5EF4-FFF2-40B4-BE49-F238E27FC236}">
              <a16:creationId xmlns:a16="http://schemas.microsoft.com/office/drawing/2014/main" id="{A355714E-E489-4C6F-8F99-7F8308A6E9D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9" name="テキスト ボックス 648">
          <a:extLst>
            <a:ext uri="{FF2B5EF4-FFF2-40B4-BE49-F238E27FC236}">
              <a16:creationId xmlns:a16="http://schemas.microsoft.com/office/drawing/2014/main" id="{7813A96D-C365-44D8-A891-306D49B9982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a:extLst>
            <a:ext uri="{FF2B5EF4-FFF2-40B4-BE49-F238E27FC236}">
              <a16:creationId xmlns:a16="http://schemas.microsoft.com/office/drawing/2014/main" id="{612C600A-A44F-487D-B975-7A756BC8429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a:extLst>
            <a:ext uri="{FF2B5EF4-FFF2-40B4-BE49-F238E27FC236}">
              <a16:creationId xmlns:a16="http://schemas.microsoft.com/office/drawing/2014/main" id="{92BBBEE6-155D-4A75-BCAF-933A892152D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a:extLst>
            <a:ext uri="{FF2B5EF4-FFF2-40B4-BE49-F238E27FC236}">
              <a16:creationId xmlns:a16="http://schemas.microsoft.com/office/drawing/2014/main" id="{7C920D92-CF61-4577-BB6E-1FEC49C50D4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a:extLst>
            <a:ext uri="{FF2B5EF4-FFF2-40B4-BE49-F238E27FC236}">
              <a16:creationId xmlns:a16="http://schemas.microsoft.com/office/drawing/2014/main" id="{B594B674-8338-4329-80C1-3F1B442B3B5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a:extLst>
            <a:ext uri="{FF2B5EF4-FFF2-40B4-BE49-F238E27FC236}">
              <a16:creationId xmlns:a16="http://schemas.microsoft.com/office/drawing/2014/main" id="{52C0430F-3E8E-43D1-A4FB-F24DD7F0F43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a:extLst>
            <a:ext uri="{FF2B5EF4-FFF2-40B4-BE49-F238E27FC236}">
              <a16:creationId xmlns:a16="http://schemas.microsoft.com/office/drawing/2014/main" id="{F662F308-0EA0-478C-B818-D8538A38729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a:extLst>
            <a:ext uri="{FF2B5EF4-FFF2-40B4-BE49-F238E27FC236}">
              <a16:creationId xmlns:a16="http://schemas.microsoft.com/office/drawing/2014/main" id="{BC0E25AB-932E-48B9-9169-156C2DC034A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a:extLst>
            <a:ext uri="{FF2B5EF4-FFF2-40B4-BE49-F238E27FC236}">
              <a16:creationId xmlns:a16="http://schemas.microsoft.com/office/drawing/2014/main" id="{DBB801A6-AD1B-4FAA-9FBA-95FD21F9260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a:extLst>
            <a:ext uri="{FF2B5EF4-FFF2-40B4-BE49-F238E27FC236}">
              <a16:creationId xmlns:a16="http://schemas.microsoft.com/office/drawing/2014/main" id="{8A4AFA88-E02B-4C95-9729-76A938CB043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9" name="テキスト ボックス 658">
          <a:extLst>
            <a:ext uri="{FF2B5EF4-FFF2-40B4-BE49-F238E27FC236}">
              <a16:creationId xmlns:a16="http://schemas.microsoft.com/office/drawing/2014/main" id="{D51AE96B-30E9-4188-9811-7DD94C3639E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D9B610B0-ABB0-4D37-8635-145A902F9DF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庁舎】&#10;有形固定資産減価償却率グラフ枠">
          <a:extLst>
            <a:ext uri="{FF2B5EF4-FFF2-40B4-BE49-F238E27FC236}">
              <a16:creationId xmlns:a16="http://schemas.microsoft.com/office/drawing/2014/main" id="{2DB61E40-5303-4EB8-8C6C-4B92E6B4604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62" name="直線コネクタ 661">
          <a:extLst>
            <a:ext uri="{FF2B5EF4-FFF2-40B4-BE49-F238E27FC236}">
              <a16:creationId xmlns:a16="http://schemas.microsoft.com/office/drawing/2014/main" id="{D839570A-78B8-4645-A195-AFF9A9683CC8}"/>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63" name="【庁舎】&#10;有形固定資産減価償却率最小値テキスト">
          <a:extLst>
            <a:ext uri="{FF2B5EF4-FFF2-40B4-BE49-F238E27FC236}">
              <a16:creationId xmlns:a16="http://schemas.microsoft.com/office/drawing/2014/main" id="{69A10964-346E-4DCC-B49C-A6B9A8486F3F}"/>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4" name="直線コネクタ 663">
          <a:extLst>
            <a:ext uri="{FF2B5EF4-FFF2-40B4-BE49-F238E27FC236}">
              <a16:creationId xmlns:a16="http://schemas.microsoft.com/office/drawing/2014/main" id="{D700762A-08E1-4E69-BFF5-2C58B93C174D}"/>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65" name="【庁舎】&#10;有形固定資産減価償却率最大値テキスト">
          <a:extLst>
            <a:ext uri="{FF2B5EF4-FFF2-40B4-BE49-F238E27FC236}">
              <a16:creationId xmlns:a16="http://schemas.microsoft.com/office/drawing/2014/main" id="{4A3AE7DB-9541-4935-A38F-2E7DC4F81F13}"/>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66" name="直線コネクタ 665">
          <a:extLst>
            <a:ext uri="{FF2B5EF4-FFF2-40B4-BE49-F238E27FC236}">
              <a16:creationId xmlns:a16="http://schemas.microsoft.com/office/drawing/2014/main" id="{FF0F2EE2-3A4F-43EB-B63C-88683D1BF5A5}"/>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667" name="【庁舎】&#10;有形固定資産減価償却率平均値テキスト">
          <a:extLst>
            <a:ext uri="{FF2B5EF4-FFF2-40B4-BE49-F238E27FC236}">
              <a16:creationId xmlns:a16="http://schemas.microsoft.com/office/drawing/2014/main" id="{295B3852-AC69-45FC-B588-E61C2CB21A4E}"/>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68" name="フローチャート: 判断 667">
          <a:extLst>
            <a:ext uri="{FF2B5EF4-FFF2-40B4-BE49-F238E27FC236}">
              <a16:creationId xmlns:a16="http://schemas.microsoft.com/office/drawing/2014/main" id="{221AB0DD-DC9A-4962-8E63-AED6496A29C7}"/>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69" name="フローチャート: 判断 668">
          <a:extLst>
            <a:ext uri="{FF2B5EF4-FFF2-40B4-BE49-F238E27FC236}">
              <a16:creationId xmlns:a16="http://schemas.microsoft.com/office/drawing/2014/main" id="{2C4C78D8-C036-4B92-8A97-8264565999EC}"/>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70" name="フローチャート: 判断 669">
          <a:extLst>
            <a:ext uri="{FF2B5EF4-FFF2-40B4-BE49-F238E27FC236}">
              <a16:creationId xmlns:a16="http://schemas.microsoft.com/office/drawing/2014/main" id="{2C396536-DCF2-40A9-847A-923088EDF34A}"/>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71" name="フローチャート: 判断 670">
          <a:extLst>
            <a:ext uri="{FF2B5EF4-FFF2-40B4-BE49-F238E27FC236}">
              <a16:creationId xmlns:a16="http://schemas.microsoft.com/office/drawing/2014/main" id="{177D9B8E-4454-4543-A7D5-E557FCB58FD5}"/>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72" name="フローチャート: 判断 671">
          <a:extLst>
            <a:ext uri="{FF2B5EF4-FFF2-40B4-BE49-F238E27FC236}">
              <a16:creationId xmlns:a16="http://schemas.microsoft.com/office/drawing/2014/main" id="{FD3560D2-A021-4560-8431-5E845A1F51FA}"/>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20C7966D-3185-4664-A0F7-04AE3E2ECB0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9A324992-041F-4672-8B6A-E87DAD35CB0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30D85F8-5CDA-4D6B-B2C0-8ED3AFB3503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BD9F0AB-3AC2-49B2-A082-5AD9A42C243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ECF07E6-861A-4462-9791-6A7DFE36A4B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13970</xdr:rowOff>
    </xdr:from>
    <xdr:to>
      <xdr:col>85</xdr:col>
      <xdr:colOff>177800</xdr:colOff>
      <xdr:row>101</xdr:row>
      <xdr:rowOff>115570</xdr:rowOff>
    </xdr:to>
    <xdr:sp macro="" textlink="">
      <xdr:nvSpPr>
        <xdr:cNvPr id="678" name="楕円 677">
          <a:extLst>
            <a:ext uri="{FF2B5EF4-FFF2-40B4-BE49-F238E27FC236}">
              <a16:creationId xmlns:a16="http://schemas.microsoft.com/office/drawing/2014/main" id="{A9998759-7164-49E4-90DC-81488E92FCD2}"/>
            </a:ext>
          </a:extLst>
        </xdr:cNvPr>
        <xdr:cNvSpPr/>
      </xdr:nvSpPr>
      <xdr:spPr>
        <a:xfrm>
          <a:off x="162687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36847</xdr:rowOff>
    </xdr:from>
    <xdr:ext cx="405111" cy="259045"/>
    <xdr:sp macro="" textlink="">
      <xdr:nvSpPr>
        <xdr:cNvPr id="679" name="【庁舎】&#10;有形固定資産減価償却率該当値テキスト">
          <a:extLst>
            <a:ext uri="{FF2B5EF4-FFF2-40B4-BE49-F238E27FC236}">
              <a16:creationId xmlns:a16="http://schemas.microsoft.com/office/drawing/2014/main" id="{0E1AE277-2991-4868-A82E-059A53EA6F03}"/>
            </a:ext>
          </a:extLst>
        </xdr:cNvPr>
        <xdr:cNvSpPr txBox="1"/>
      </xdr:nvSpPr>
      <xdr:spPr>
        <a:xfrm>
          <a:off x="16357600" y="1718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149498</xdr:rowOff>
    </xdr:from>
    <xdr:to>
      <xdr:col>81</xdr:col>
      <xdr:colOff>101600</xdr:colOff>
      <xdr:row>101</xdr:row>
      <xdr:rowOff>79648</xdr:rowOff>
    </xdr:to>
    <xdr:sp macro="" textlink="">
      <xdr:nvSpPr>
        <xdr:cNvPr id="680" name="楕円 679">
          <a:extLst>
            <a:ext uri="{FF2B5EF4-FFF2-40B4-BE49-F238E27FC236}">
              <a16:creationId xmlns:a16="http://schemas.microsoft.com/office/drawing/2014/main" id="{C69DF90C-3F28-469A-80C8-7F99775D08F5}"/>
            </a:ext>
          </a:extLst>
        </xdr:cNvPr>
        <xdr:cNvSpPr/>
      </xdr:nvSpPr>
      <xdr:spPr>
        <a:xfrm>
          <a:off x="154305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28848</xdr:rowOff>
    </xdr:from>
    <xdr:to>
      <xdr:col>85</xdr:col>
      <xdr:colOff>127000</xdr:colOff>
      <xdr:row>101</xdr:row>
      <xdr:rowOff>64770</xdr:rowOff>
    </xdr:to>
    <xdr:cxnSp macro="">
      <xdr:nvCxnSpPr>
        <xdr:cNvPr id="681" name="直線コネクタ 680">
          <a:extLst>
            <a:ext uri="{FF2B5EF4-FFF2-40B4-BE49-F238E27FC236}">
              <a16:creationId xmlns:a16="http://schemas.microsoft.com/office/drawing/2014/main" id="{25E0ECAE-148C-4E94-9A3E-348A5BEE7715}"/>
            </a:ext>
          </a:extLst>
        </xdr:cNvPr>
        <xdr:cNvCxnSpPr/>
      </xdr:nvCxnSpPr>
      <xdr:spPr>
        <a:xfrm>
          <a:off x="15481300" y="1734529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90714</xdr:rowOff>
    </xdr:from>
    <xdr:to>
      <xdr:col>76</xdr:col>
      <xdr:colOff>165100</xdr:colOff>
      <xdr:row>101</xdr:row>
      <xdr:rowOff>20864</xdr:rowOff>
    </xdr:to>
    <xdr:sp macro="" textlink="">
      <xdr:nvSpPr>
        <xdr:cNvPr id="682" name="楕円 681">
          <a:extLst>
            <a:ext uri="{FF2B5EF4-FFF2-40B4-BE49-F238E27FC236}">
              <a16:creationId xmlns:a16="http://schemas.microsoft.com/office/drawing/2014/main" id="{DAAAE1DF-8845-407E-A0F3-AAEC88C28DB1}"/>
            </a:ext>
          </a:extLst>
        </xdr:cNvPr>
        <xdr:cNvSpPr/>
      </xdr:nvSpPr>
      <xdr:spPr>
        <a:xfrm>
          <a:off x="14541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141514</xdr:rowOff>
    </xdr:from>
    <xdr:to>
      <xdr:col>81</xdr:col>
      <xdr:colOff>50800</xdr:colOff>
      <xdr:row>101</xdr:row>
      <xdr:rowOff>28848</xdr:rowOff>
    </xdr:to>
    <xdr:cxnSp macro="">
      <xdr:nvCxnSpPr>
        <xdr:cNvPr id="683" name="直線コネクタ 682">
          <a:extLst>
            <a:ext uri="{FF2B5EF4-FFF2-40B4-BE49-F238E27FC236}">
              <a16:creationId xmlns:a16="http://schemas.microsoft.com/office/drawing/2014/main" id="{0F68C8C3-BF58-4931-A5CA-1F020FB2E561}"/>
            </a:ext>
          </a:extLst>
        </xdr:cNvPr>
        <xdr:cNvCxnSpPr/>
      </xdr:nvCxnSpPr>
      <xdr:spPr>
        <a:xfrm>
          <a:off x="14592300" y="17286514"/>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79284</xdr:rowOff>
    </xdr:from>
    <xdr:to>
      <xdr:col>72</xdr:col>
      <xdr:colOff>38100</xdr:colOff>
      <xdr:row>101</xdr:row>
      <xdr:rowOff>9434</xdr:rowOff>
    </xdr:to>
    <xdr:sp macro="" textlink="">
      <xdr:nvSpPr>
        <xdr:cNvPr id="684" name="楕円 683">
          <a:extLst>
            <a:ext uri="{FF2B5EF4-FFF2-40B4-BE49-F238E27FC236}">
              <a16:creationId xmlns:a16="http://schemas.microsoft.com/office/drawing/2014/main" id="{CDF4C13D-FBD2-4CCC-AE08-DC9A01A707A9}"/>
            </a:ext>
          </a:extLst>
        </xdr:cNvPr>
        <xdr:cNvSpPr/>
      </xdr:nvSpPr>
      <xdr:spPr>
        <a:xfrm>
          <a:off x="13652500" y="172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130084</xdr:rowOff>
    </xdr:from>
    <xdr:to>
      <xdr:col>76</xdr:col>
      <xdr:colOff>114300</xdr:colOff>
      <xdr:row>100</xdr:row>
      <xdr:rowOff>141514</xdr:rowOff>
    </xdr:to>
    <xdr:cxnSp macro="">
      <xdr:nvCxnSpPr>
        <xdr:cNvPr id="685" name="直線コネクタ 684">
          <a:extLst>
            <a:ext uri="{FF2B5EF4-FFF2-40B4-BE49-F238E27FC236}">
              <a16:creationId xmlns:a16="http://schemas.microsoft.com/office/drawing/2014/main" id="{35FA9C46-3820-4E97-A484-BD8E43C42A59}"/>
            </a:ext>
          </a:extLst>
        </xdr:cNvPr>
        <xdr:cNvCxnSpPr/>
      </xdr:nvCxnSpPr>
      <xdr:spPr>
        <a:xfrm>
          <a:off x="13703300" y="1727508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43362</xdr:rowOff>
    </xdr:from>
    <xdr:to>
      <xdr:col>67</xdr:col>
      <xdr:colOff>101600</xdr:colOff>
      <xdr:row>100</xdr:row>
      <xdr:rowOff>144962</xdr:rowOff>
    </xdr:to>
    <xdr:sp macro="" textlink="">
      <xdr:nvSpPr>
        <xdr:cNvPr id="686" name="楕円 685">
          <a:extLst>
            <a:ext uri="{FF2B5EF4-FFF2-40B4-BE49-F238E27FC236}">
              <a16:creationId xmlns:a16="http://schemas.microsoft.com/office/drawing/2014/main" id="{51750BC4-A56B-4CC3-AB05-6C6270AD6181}"/>
            </a:ext>
          </a:extLst>
        </xdr:cNvPr>
        <xdr:cNvSpPr/>
      </xdr:nvSpPr>
      <xdr:spPr>
        <a:xfrm>
          <a:off x="12763500" y="171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94162</xdr:rowOff>
    </xdr:from>
    <xdr:to>
      <xdr:col>71</xdr:col>
      <xdr:colOff>177800</xdr:colOff>
      <xdr:row>100</xdr:row>
      <xdr:rowOff>130084</xdr:rowOff>
    </xdr:to>
    <xdr:cxnSp macro="">
      <xdr:nvCxnSpPr>
        <xdr:cNvPr id="687" name="直線コネクタ 686">
          <a:extLst>
            <a:ext uri="{FF2B5EF4-FFF2-40B4-BE49-F238E27FC236}">
              <a16:creationId xmlns:a16="http://schemas.microsoft.com/office/drawing/2014/main" id="{9826D4DA-C157-457C-A68C-6BDE2A8C4A2D}"/>
            </a:ext>
          </a:extLst>
        </xdr:cNvPr>
        <xdr:cNvCxnSpPr/>
      </xdr:nvCxnSpPr>
      <xdr:spPr>
        <a:xfrm>
          <a:off x="12814300" y="172391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62609</xdr:rowOff>
    </xdr:from>
    <xdr:ext cx="405111" cy="259045"/>
    <xdr:sp macro="" textlink="">
      <xdr:nvSpPr>
        <xdr:cNvPr id="688" name="n_1aveValue【庁舎】&#10;有形固定資産減価償却率">
          <a:extLst>
            <a:ext uri="{FF2B5EF4-FFF2-40B4-BE49-F238E27FC236}">
              <a16:creationId xmlns:a16="http://schemas.microsoft.com/office/drawing/2014/main" id="{27A4FE4F-3775-46EB-A803-1564EA580A9A}"/>
            </a:ext>
          </a:extLst>
        </xdr:cNvPr>
        <xdr:cNvSpPr txBox="1"/>
      </xdr:nvSpPr>
      <xdr:spPr>
        <a:xfrm>
          <a:off x="15266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689" name="n_2aveValue【庁舎】&#10;有形固定資産減価償却率">
          <a:extLst>
            <a:ext uri="{FF2B5EF4-FFF2-40B4-BE49-F238E27FC236}">
              <a16:creationId xmlns:a16="http://schemas.microsoft.com/office/drawing/2014/main" id="{03E9FE9E-4641-49E0-813D-E1DA0E67E825}"/>
            </a:ext>
          </a:extLst>
        </xdr:cNvPr>
        <xdr:cNvSpPr txBox="1"/>
      </xdr:nvSpPr>
      <xdr:spPr>
        <a:xfrm>
          <a:off x="14389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690" name="n_3aveValue【庁舎】&#10;有形固定資産減価償却率">
          <a:extLst>
            <a:ext uri="{FF2B5EF4-FFF2-40B4-BE49-F238E27FC236}">
              <a16:creationId xmlns:a16="http://schemas.microsoft.com/office/drawing/2014/main" id="{398E3B74-2D5A-4B3A-AF2F-19C0577AB3FE}"/>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691" name="n_4aveValue【庁舎】&#10;有形固定資産減価償却率">
          <a:extLst>
            <a:ext uri="{FF2B5EF4-FFF2-40B4-BE49-F238E27FC236}">
              <a16:creationId xmlns:a16="http://schemas.microsoft.com/office/drawing/2014/main" id="{67371E0F-9C79-48E9-A8CD-26E4470A6A83}"/>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96175</xdr:rowOff>
    </xdr:from>
    <xdr:ext cx="405111" cy="259045"/>
    <xdr:sp macro="" textlink="">
      <xdr:nvSpPr>
        <xdr:cNvPr id="692" name="n_1mainValue【庁舎】&#10;有形固定資産減価償却率">
          <a:extLst>
            <a:ext uri="{FF2B5EF4-FFF2-40B4-BE49-F238E27FC236}">
              <a16:creationId xmlns:a16="http://schemas.microsoft.com/office/drawing/2014/main" id="{3C819D4F-462D-4E2B-8ECE-5071506D19CE}"/>
            </a:ext>
          </a:extLst>
        </xdr:cNvPr>
        <xdr:cNvSpPr txBox="1"/>
      </xdr:nvSpPr>
      <xdr:spPr>
        <a:xfrm>
          <a:off x="15266044" y="1706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37391</xdr:rowOff>
    </xdr:from>
    <xdr:ext cx="405111" cy="259045"/>
    <xdr:sp macro="" textlink="">
      <xdr:nvSpPr>
        <xdr:cNvPr id="693" name="n_2mainValue【庁舎】&#10;有形固定資産減価償却率">
          <a:extLst>
            <a:ext uri="{FF2B5EF4-FFF2-40B4-BE49-F238E27FC236}">
              <a16:creationId xmlns:a16="http://schemas.microsoft.com/office/drawing/2014/main" id="{FBB589D8-C40D-46A2-9919-3AF4FDC6D83D}"/>
            </a:ext>
          </a:extLst>
        </xdr:cNvPr>
        <xdr:cNvSpPr txBox="1"/>
      </xdr:nvSpPr>
      <xdr:spPr>
        <a:xfrm>
          <a:off x="14389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25961</xdr:rowOff>
    </xdr:from>
    <xdr:ext cx="405111" cy="259045"/>
    <xdr:sp macro="" textlink="">
      <xdr:nvSpPr>
        <xdr:cNvPr id="694" name="n_3mainValue【庁舎】&#10;有形固定資産減価償却率">
          <a:extLst>
            <a:ext uri="{FF2B5EF4-FFF2-40B4-BE49-F238E27FC236}">
              <a16:creationId xmlns:a16="http://schemas.microsoft.com/office/drawing/2014/main" id="{750913DB-A938-41BA-BF34-2A8458220189}"/>
            </a:ext>
          </a:extLst>
        </xdr:cNvPr>
        <xdr:cNvSpPr txBox="1"/>
      </xdr:nvSpPr>
      <xdr:spPr>
        <a:xfrm>
          <a:off x="13500744" y="1699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161489</xdr:rowOff>
    </xdr:from>
    <xdr:ext cx="340478" cy="259045"/>
    <xdr:sp macro="" textlink="">
      <xdr:nvSpPr>
        <xdr:cNvPr id="695" name="n_4mainValue【庁舎】&#10;有形固定資産減価償却率">
          <a:extLst>
            <a:ext uri="{FF2B5EF4-FFF2-40B4-BE49-F238E27FC236}">
              <a16:creationId xmlns:a16="http://schemas.microsoft.com/office/drawing/2014/main" id="{7B334AC4-C7F7-4BAC-92A0-E37DBC50FCE2}"/>
            </a:ext>
          </a:extLst>
        </xdr:cNvPr>
        <xdr:cNvSpPr txBox="1"/>
      </xdr:nvSpPr>
      <xdr:spPr>
        <a:xfrm>
          <a:off x="12644061" y="16963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5521CA60-5E66-4109-8DF1-5ACAFE69C0C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46B9DA91-3D4F-472C-9C71-A4380C92844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A03611D9-3986-4200-9BFD-793948E5A0E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4BD38DB4-5AD1-4039-96B7-E39A8D127D7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B7B6846E-4897-4A84-A62B-184CB7BB541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BA7F759C-CE00-47FA-8881-E9ABEED6C4A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5BAB29A8-4904-450B-9D61-B6822F39A78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AC04B53C-1594-4E33-9E01-90A0C42B026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E533C2BC-08FB-40DD-9E9A-E6549ADC1E5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7A3AC640-70C8-4DB6-B30C-D2EA9EB545B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a16="http://schemas.microsoft.com/office/drawing/2014/main" id="{6A1F4050-8B50-403B-B33A-59766A4D3F4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id="{C9504045-55AE-406A-B61C-AB69701B4D1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a16="http://schemas.microsoft.com/office/drawing/2014/main" id="{17D2F1D1-EC82-4DE8-BEE4-69B5E69E014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a16="http://schemas.microsoft.com/office/drawing/2014/main" id="{583B79AA-6DC3-49B0-BC27-22ABB715E8E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a16="http://schemas.microsoft.com/office/drawing/2014/main" id="{95AED13F-80EE-4B11-BCB8-B745C80E45D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a16="http://schemas.microsoft.com/office/drawing/2014/main" id="{732551BE-B96E-479B-8F1C-8E4EA8C5A5B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a16="http://schemas.microsoft.com/office/drawing/2014/main" id="{75FB0E7C-D6AD-4852-9D30-5229E096958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a16="http://schemas.microsoft.com/office/drawing/2014/main" id="{0DA79EC2-22DA-4798-BBA8-0CF183C37E8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a16="http://schemas.microsoft.com/office/drawing/2014/main" id="{16EC8171-6AD9-448C-8400-C985D4699B9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a16="http://schemas.microsoft.com/office/drawing/2014/main" id="{53429750-8151-44B4-9552-0DDDA6A6D0F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a16="http://schemas.microsoft.com/office/drawing/2014/main" id="{36E5969E-D3CF-430D-B6B2-0D2F27B5E04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a16="http://schemas.microsoft.com/office/drawing/2014/main" id="{A64CC3A5-B639-491A-864A-4BB29160D7F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7C152DA9-606E-4A8E-9CFB-850073FE54B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D843FCC7-7DE4-4066-A0C3-AD282DFACD2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id="{68FDA04C-1718-430C-BD22-F1CDD124B6D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721" name="直線コネクタ 720">
          <a:extLst>
            <a:ext uri="{FF2B5EF4-FFF2-40B4-BE49-F238E27FC236}">
              <a16:creationId xmlns:a16="http://schemas.microsoft.com/office/drawing/2014/main" id="{C93A5562-5B57-4FB4-B6B9-6463ECEF7D3E}"/>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22" name="【庁舎】&#10;一人当たり面積最小値テキスト">
          <a:extLst>
            <a:ext uri="{FF2B5EF4-FFF2-40B4-BE49-F238E27FC236}">
              <a16:creationId xmlns:a16="http://schemas.microsoft.com/office/drawing/2014/main" id="{6E1E77FC-90F5-4CC3-954E-7175F1073BEE}"/>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23" name="直線コネクタ 722">
          <a:extLst>
            <a:ext uri="{FF2B5EF4-FFF2-40B4-BE49-F238E27FC236}">
              <a16:creationId xmlns:a16="http://schemas.microsoft.com/office/drawing/2014/main" id="{562179F6-4A14-4BEA-B14A-173047A65811}"/>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24" name="【庁舎】&#10;一人当たり面積最大値テキスト">
          <a:extLst>
            <a:ext uri="{FF2B5EF4-FFF2-40B4-BE49-F238E27FC236}">
              <a16:creationId xmlns:a16="http://schemas.microsoft.com/office/drawing/2014/main" id="{72E83611-5F49-4C24-AA83-1897F82C5CEF}"/>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25" name="直線コネクタ 724">
          <a:extLst>
            <a:ext uri="{FF2B5EF4-FFF2-40B4-BE49-F238E27FC236}">
              <a16:creationId xmlns:a16="http://schemas.microsoft.com/office/drawing/2014/main" id="{19E10C49-3932-4368-A418-F6B207542572}"/>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726" name="【庁舎】&#10;一人当たり面積平均値テキスト">
          <a:extLst>
            <a:ext uri="{FF2B5EF4-FFF2-40B4-BE49-F238E27FC236}">
              <a16:creationId xmlns:a16="http://schemas.microsoft.com/office/drawing/2014/main" id="{8F5F9031-DF39-415E-B462-12759943E397}"/>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27" name="フローチャート: 判断 726">
          <a:extLst>
            <a:ext uri="{FF2B5EF4-FFF2-40B4-BE49-F238E27FC236}">
              <a16:creationId xmlns:a16="http://schemas.microsoft.com/office/drawing/2014/main" id="{864F707A-039D-41D0-895C-2D5C01ED0AF4}"/>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28" name="フローチャート: 判断 727">
          <a:extLst>
            <a:ext uri="{FF2B5EF4-FFF2-40B4-BE49-F238E27FC236}">
              <a16:creationId xmlns:a16="http://schemas.microsoft.com/office/drawing/2014/main" id="{47BC8B48-18C3-42C4-8B56-D896FB26CA86}"/>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29" name="フローチャート: 判断 728">
          <a:extLst>
            <a:ext uri="{FF2B5EF4-FFF2-40B4-BE49-F238E27FC236}">
              <a16:creationId xmlns:a16="http://schemas.microsoft.com/office/drawing/2014/main" id="{DAC35E3F-B736-4561-8073-2C86F906B666}"/>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730" name="フローチャート: 判断 729">
          <a:extLst>
            <a:ext uri="{FF2B5EF4-FFF2-40B4-BE49-F238E27FC236}">
              <a16:creationId xmlns:a16="http://schemas.microsoft.com/office/drawing/2014/main" id="{338A1D8F-0ABB-405F-B355-603AEC0FA9F8}"/>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731" name="フローチャート: 判断 730">
          <a:extLst>
            <a:ext uri="{FF2B5EF4-FFF2-40B4-BE49-F238E27FC236}">
              <a16:creationId xmlns:a16="http://schemas.microsoft.com/office/drawing/2014/main" id="{10FC4ABF-E5F9-4BF1-9198-88B86E6A8AB8}"/>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FD7B4FA2-9109-44DE-B53F-698C8C764BC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C3C1818A-8742-4FA2-855C-6D88918CB37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A2497F52-C8E7-4369-8172-256CF9227ED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A6F76C8-1B98-4CC3-9C4D-DEFCE25DC70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3D4658A3-C828-4AFF-AC24-A5E45905260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737" name="楕円 736">
          <a:extLst>
            <a:ext uri="{FF2B5EF4-FFF2-40B4-BE49-F238E27FC236}">
              <a16:creationId xmlns:a16="http://schemas.microsoft.com/office/drawing/2014/main" id="{6693E531-7961-475B-941F-42D303EAC9D1}"/>
            </a:ext>
          </a:extLst>
        </xdr:cNvPr>
        <xdr:cNvSpPr/>
      </xdr:nvSpPr>
      <xdr:spPr>
        <a:xfrm>
          <a:off x="22110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162577</xdr:rowOff>
    </xdr:from>
    <xdr:ext cx="469744" cy="259045"/>
    <xdr:sp macro="" textlink="">
      <xdr:nvSpPr>
        <xdr:cNvPr id="738" name="【庁舎】&#10;一人当たり面積該当値テキスト">
          <a:extLst>
            <a:ext uri="{FF2B5EF4-FFF2-40B4-BE49-F238E27FC236}">
              <a16:creationId xmlns:a16="http://schemas.microsoft.com/office/drawing/2014/main" id="{91339A4F-9601-4CE6-B474-7BC4CB20A6B1}"/>
            </a:ext>
          </a:extLst>
        </xdr:cNvPr>
        <xdr:cNvSpPr txBox="1"/>
      </xdr:nvSpPr>
      <xdr:spPr>
        <a:xfrm>
          <a:off x="22199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146231</xdr:rowOff>
    </xdr:from>
    <xdr:to>
      <xdr:col>112</xdr:col>
      <xdr:colOff>38100</xdr:colOff>
      <xdr:row>105</xdr:row>
      <xdr:rowOff>76381</xdr:rowOff>
    </xdr:to>
    <xdr:sp macro="" textlink="">
      <xdr:nvSpPr>
        <xdr:cNvPr id="739" name="楕円 738">
          <a:extLst>
            <a:ext uri="{FF2B5EF4-FFF2-40B4-BE49-F238E27FC236}">
              <a16:creationId xmlns:a16="http://schemas.microsoft.com/office/drawing/2014/main" id="{31744595-2482-4EEB-A1C5-05FEECB12171}"/>
            </a:ext>
          </a:extLst>
        </xdr:cNvPr>
        <xdr:cNvSpPr/>
      </xdr:nvSpPr>
      <xdr:spPr>
        <a:xfrm>
          <a:off x="21272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25581</xdr:rowOff>
    </xdr:to>
    <xdr:cxnSp macro="">
      <xdr:nvCxnSpPr>
        <xdr:cNvPr id="740" name="直線コネクタ 739">
          <a:extLst>
            <a:ext uri="{FF2B5EF4-FFF2-40B4-BE49-F238E27FC236}">
              <a16:creationId xmlns:a16="http://schemas.microsoft.com/office/drawing/2014/main" id="{E626562B-D14A-4D16-B6ED-7732E73BD508}"/>
            </a:ext>
          </a:extLst>
        </xdr:cNvPr>
        <xdr:cNvCxnSpPr/>
      </xdr:nvCxnSpPr>
      <xdr:spPr>
        <a:xfrm flipV="1">
          <a:off x="21323300" y="180213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156029</xdr:rowOff>
    </xdr:from>
    <xdr:to>
      <xdr:col>107</xdr:col>
      <xdr:colOff>101600</xdr:colOff>
      <xdr:row>105</xdr:row>
      <xdr:rowOff>86179</xdr:rowOff>
    </xdr:to>
    <xdr:sp macro="" textlink="">
      <xdr:nvSpPr>
        <xdr:cNvPr id="741" name="楕円 740">
          <a:extLst>
            <a:ext uri="{FF2B5EF4-FFF2-40B4-BE49-F238E27FC236}">
              <a16:creationId xmlns:a16="http://schemas.microsoft.com/office/drawing/2014/main" id="{949E2B74-275E-446F-8379-09BCFD2D9DDF}"/>
            </a:ext>
          </a:extLst>
        </xdr:cNvPr>
        <xdr:cNvSpPr/>
      </xdr:nvSpPr>
      <xdr:spPr>
        <a:xfrm>
          <a:off x="20383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25581</xdr:rowOff>
    </xdr:from>
    <xdr:to>
      <xdr:col>111</xdr:col>
      <xdr:colOff>177800</xdr:colOff>
      <xdr:row>105</xdr:row>
      <xdr:rowOff>35379</xdr:rowOff>
    </xdr:to>
    <xdr:cxnSp macro="">
      <xdr:nvCxnSpPr>
        <xdr:cNvPr id="742" name="直線コネクタ 741">
          <a:extLst>
            <a:ext uri="{FF2B5EF4-FFF2-40B4-BE49-F238E27FC236}">
              <a16:creationId xmlns:a16="http://schemas.microsoft.com/office/drawing/2014/main" id="{9348D409-BBC8-434C-BD7A-647B3E193628}"/>
            </a:ext>
          </a:extLst>
        </xdr:cNvPr>
        <xdr:cNvCxnSpPr/>
      </xdr:nvCxnSpPr>
      <xdr:spPr>
        <a:xfrm flipV="1">
          <a:off x="20434300" y="1802783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168002</xdr:rowOff>
    </xdr:from>
    <xdr:to>
      <xdr:col>102</xdr:col>
      <xdr:colOff>165100</xdr:colOff>
      <xdr:row>105</xdr:row>
      <xdr:rowOff>98152</xdr:rowOff>
    </xdr:to>
    <xdr:sp macro="" textlink="">
      <xdr:nvSpPr>
        <xdr:cNvPr id="743" name="楕円 742">
          <a:extLst>
            <a:ext uri="{FF2B5EF4-FFF2-40B4-BE49-F238E27FC236}">
              <a16:creationId xmlns:a16="http://schemas.microsoft.com/office/drawing/2014/main" id="{194B44A9-2F50-44A1-8FA3-9655E893C367}"/>
            </a:ext>
          </a:extLst>
        </xdr:cNvPr>
        <xdr:cNvSpPr/>
      </xdr:nvSpPr>
      <xdr:spPr>
        <a:xfrm>
          <a:off x="19494500" y="1799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35379</xdr:rowOff>
    </xdr:from>
    <xdr:to>
      <xdr:col>107</xdr:col>
      <xdr:colOff>50800</xdr:colOff>
      <xdr:row>105</xdr:row>
      <xdr:rowOff>47352</xdr:rowOff>
    </xdr:to>
    <xdr:cxnSp macro="">
      <xdr:nvCxnSpPr>
        <xdr:cNvPr id="744" name="直線コネクタ 743">
          <a:extLst>
            <a:ext uri="{FF2B5EF4-FFF2-40B4-BE49-F238E27FC236}">
              <a16:creationId xmlns:a16="http://schemas.microsoft.com/office/drawing/2014/main" id="{E5A7C273-8FD1-4643-8982-86C30BB3551F}"/>
            </a:ext>
          </a:extLst>
        </xdr:cNvPr>
        <xdr:cNvCxnSpPr/>
      </xdr:nvCxnSpPr>
      <xdr:spPr>
        <a:xfrm flipV="1">
          <a:off x="19545300" y="18037629"/>
          <a:ext cx="8890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4173</xdr:rowOff>
    </xdr:from>
    <xdr:to>
      <xdr:col>98</xdr:col>
      <xdr:colOff>38100</xdr:colOff>
      <xdr:row>105</xdr:row>
      <xdr:rowOff>105773</xdr:rowOff>
    </xdr:to>
    <xdr:sp macro="" textlink="">
      <xdr:nvSpPr>
        <xdr:cNvPr id="745" name="楕円 744">
          <a:extLst>
            <a:ext uri="{FF2B5EF4-FFF2-40B4-BE49-F238E27FC236}">
              <a16:creationId xmlns:a16="http://schemas.microsoft.com/office/drawing/2014/main" id="{E3278112-8C4A-49C9-BEB2-6D800ECE825E}"/>
            </a:ext>
          </a:extLst>
        </xdr:cNvPr>
        <xdr:cNvSpPr/>
      </xdr:nvSpPr>
      <xdr:spPr>
        <a:xfrm>
          <a:off x="18605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47352</xdr:rowOff>
    </xdr:from>
    <xdr:to>
      <xdr:col>102</xdr:col>
      <xdr:colOff>114300</xdr:colOff>
      <xdr:row>105</xdr:row>
      <xdr:rowOff>54973</xdr:rowOff>
    </xdr:to>
    <xdr:cxnSp macro="">
      <xdr:nvCxnSpPr>
        <xdr:cNvPr id="746" name="直線コネクタ 745">
          <a:extLst>
            <a:ext uri="{FF2B5EF4-FFF2-40B4-BE49-F238E27FC236}">
              <a16:creationId xmlns:a16="http://schemas.microsoft.com/office/drawing/2014/main" id="{C512769B-08E7-4A89-9B74-CEB2439B68AE}"/>
            </a:ext>
          </a:extLst>
        </xdr:cNvPr>
        <xdr:cNvCxnSpPr/>
      </xdr:nvCxnSpPr>
      <xdr:spPr>
        <a:xfrm flipV="1">
          <a:off x="18656300" y="1804960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747" name="n_1aveValue【庁舎】&#10;一人当たり面積">
          <a:extLst>
            <a:ext uri="{FF2B5EF4-FFF2-40B4-BE49-F238E27FC236}">
              <a16:creationId xmlns:a16="http://schemas.microsoft.com/office/drawing/2014/main" id="{02D801C5-E3D5-4F99-B18E-BD2F6DFDB40A}"/>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748" name="n_2aveValue【庁舎】&#10;一人当たり面積">
          <a:extLst>
            <a:ext uri="{FF2B5EF4-FFF2-40B4-BE49-F238E27FC236}">
              <a16:creationId xmlns:a16="http://schemas.microsoft.com/office/drawing/2014/main" id="{9B4EFFCA-7E2D-4114-A93B-19E46084611E}"/>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749" name="n_3aveValue【庁舎】&#10;一人当たり面積">
          <a:extLst>
            <a:ext uri="{FF2B5EF4-FFF2-40B4-BE49-F238E27FC236}">
              <a16:creationId xmlns:a16="http://schemas.microsoft.com/office/drawing/2014/main" id="{DAEDB54D-410D-4334-BB5D-74AFFE7615C1}"/>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163303</xdr:rowOff>
    </xdr:from>
    <xdr:ext cx="469744" cy="259045"/>
    <xdr:sp macro="" textlink="">
      <xdr:nvSpPr>
        <xdr:cNvPr id="750" name="n_4aveValue【庁舎】&#10;一人当たり面積">
          <a:extLst>
            <a:ext uri="{FF2B5EF4-FFF2-40B4-BE49-F238E27FC236}">
              <a16:creationId xmlns:a16="http://schemas.microsoft.com/office/drawing/2014/main" id="{AE76C75D-A00D-47C0-928D-823162D308C6}"/>
            </a:ext>
          </a:extLst>
        </xdr:cNvPr>
        <xdr:cNvSpPr txBox="1"/>
      </xdr:nvSpPr>
      <xdr:spPr>
        <a:xfrm>
          <a:off x="18421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92908</xdr:rowOff>
    </xdr:from>
    <xdr:ext cx="469744" cy="259045"/>
    <xdr:sp macro="" textlink="">
      <xdr:nvSpPr>
        <xdr:cNvPr id="751" name="n_1mainValue【庁舎】&#10;一人当たり面積">
          <a:extLst>
            <a:ext uri="{FF2B5EF4-FFF2-40B4-BE49-F238E27FC236}">
              <a16:creationId xmlns:a16="http://schemas.microsoft.com/office/drawing/2014/main" id="{B956FA7C-6FF5-494F-A054-673E1728BFF8}"/>
            </a:ext>
          </a:extLst>
        </xdr:cNvPr>
        <xdr:cNvSpPr txBox="1"/>
      </xdr:nvSpPr>
      <xdr:spPr>
        <a:xfrm>
          <a:off x="210757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102706</xdr:rowOff>
    </xdr:from>
    <xdr:ext cx="469744" cy="259045"/>
    <xdr:sp macro="" textlink="">
      <xdr:nvSpPr>
        <xdr:cNvPr id="752" name="n_2mainValue【庁舎】&#10;一人当たり面積">
          <a:extLst>
            <a:ext uri="{FF2B5EF4-FFF2-40B4-BE49-F238E27FC236}">
              <a16:creationId xmlns:a16="http://schemas.microsoft.com/office/drawing/2014/main" id="{693CE38F-696F-405E-AF2B-C5FB65A902C9}"/>
            </a:ext>
          </a:extLst>
        </xdr:cNvPr>
        <xdr:cNvSpPr txBox="1"/>
      </xdr:nvSpPr>
      <xdr:spPr>
        <a:xfrm>
          <a:off x="201994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114679</xdr:rowOff>
    </xdr:from>
    <xdr:ext cx="469744" cy="259045"/>
    <xdr:sp macro="" textlink="">
      <xdr:nvSpPr>
        <xdr:cNvPr id="753" name="n_3mainValue【庁舎】&#10;一人当たり面積">
          <a:extLst>
            <a:ext uri="{FF2B5EF4-FFF2-40B4-BE49-F238E27FC236}">
              <a16:creationId xmlns:a16="http://schemas.microsoft.com/office/drawing/2014/main" id="{5C9F1EF5-90F8-4B9B-B1AD-80629EA87EE3}"/>
            </a:ext>
          </a:extLst>
        </xdr:cNvPr>
        <xdr:cNvSpPr txBox="1"/>
      </xdr:nvSpPr>
      <xdr:spPr>
        <a:xfrm>
          <a:off x="19310427" y="177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122300</xdr:rowOff>
    </xdr:from>
    <xdr:ext cx="469744" cy="259045"/>
    <xdr:sp macro="" textlink="">
      <xdr:nvSpPr>
        <xdr:cNvPr id="754" name="n_4mainValue【庁舎】&#10;一人当たり面積">
          <a:extLst>
            <a:ext uri="{FF2B5EF4-FFF2-40B4-BE49-F238E27FC236}">
              <a16:creationId xmlns:a16="http://schemas.microsoft.com/office/drawing/2014/main" id="{BA64E581-2C8F-422C-BE17-23FA3EFC48E4}"/>
            </a:ext>
          </a:extLst>
        </xdr:cNvPr>
        <xdr:cNvSpPr txBox="1"/>
      </xdr:nvSpPr>
      <xdr:spPr>
        <a:xfrm>
          <a:off x="18421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571E44A9-68D2-41F4-9B0F-C48C645EAFB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5CB3E789-939D-4592-9E30-7258365E464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E8C5C0F7-5649-4559-AD13-6AFDF8ACE33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有形固定資産減価償却率は類似団体と比較すると体育館・プール、保健センター、福祉施設について特に高く、庁舎、図書館については平成２７年から平成２９年にかけて建設を行ったため低い傾向にある。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福祉施設での老朽化対策として、平成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年度では福祉センターにおける大規模改修工事を実施した。また、令和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年度においては町社会福祉協議会が空き施設へ移転するため、空き施設の改修工事を実施し改修工事を行っている。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消防施設については、町内</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箇所の消防施設にて修繕計画に基づき適切に日々の修繕を行っているため、使用する上での問題は無い。</a:t>
          </a:r>
        </a:p>
        <a:p>
          <a:r>
            <a:rPr kumimoji="1" lang="ja-JP" altLang="en-US" sz="1300">
              <a:latin typeface="ＭＳ Ｐゴシック" panose="020B0600070205080204" pitchFamily="50" charset="-128"/>
              <a:ea typeface="ＭＳ Ｐゴシック" panose="020B0600070205080204" pitchFamily="50" charset="-128"/>
            </a:rPr>
            <a:t>庁舎、図書館については、平成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年度に新庁舎、平成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年度に図書館をそれぞれ建設したため、有形固定資産減価償却率が著しく低くなっている。今後は施設の維持管理にかかる経費の増加に留意しつつ、行政サービスの向上に努めていく。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
5,320
15.74
3,454,862
3,268,898
176,140
2,369,790
3,226,866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当町は市町村民税において、所得割が税収の中で大きな割合を占めるため、景気の大幅な影響を受け難く、また固定資産税においても名古屋市近郊に位置する当町は、類似団体と比べて地価が高い。こうした理由により、税収やこれに伴う数値は安定傾向にある。しかしながら、令和元年度は町内太陽光売電事業者の事業形態の変更に伴い、法人税割が大きく増加（</a:t>
          </a:r>
          <a:r>
            <a:rPr kumimoji="1" lang="en-US" altLang="ja-JP" sz="1200">
              <a:latin typeface="ＭＳ Ｐゴシック" panose="020B0600070205080204" pitchFamily="50" charset="-128"/>
              <a:ea typeface="ＭＳ Ｐゴシック" panose="020B0600070205080204" pitchFamily="50" charset="-128"/>
            </a:rPr>
            <a:t>+507,224</a:t>
          </a:r>
          <a:r>
            <a:rPr kumimoji="1" lang="ja-JP" altLang="en-US" sz="1200">
              <a:latin typeface="ＭＳ Ｐゴシック" panose="020B0600070205080204" pitchFamily="50" charset="-128"/>
              <a:ea typeface="ＭＳ Ｐゴシック" panose="020B0600070205080204" pitchFamily="50" charset="-128"/>
            </a:rPr>
            <a:t>千円）したため、税収が増加し令和２年度以降の財政力指数が増加傾向にある。</a:t>
          </a:r>
        </a:p>
        <a:p>
          <a:r>
            <a:rPr kumimoji="1" lang="ja-JP" altLang="en-US" sz="1200">
              <a:latin typeface="ＭＳ Ｐゴシック" panose="020B0600070205080204" pitchFamily="50" charset="-128"/>
              <a:ea typeface="ＭＳ Ｐゴシック" panose="020B0600070205080204" pitchFamily="50" charset="-128"/>
            </a:rPr>
            <a:t>　今後は平成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年度に新庁舎及び防災施設設備の整備として発行した地方債の償還による歳出の増額が見込まれている。また、木曽岬干拓地における分譲を進み、税収増加が見込まれる。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105833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2630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139398</xdr:rowOff>
    </xdr:from>
    <xdr:to>
      <xdr:col>15</xdr:col>
      <xdr:colOff>82550</xdr:colOff>
      <xdr:row>41</xdr:row>
      <xdr:rowOff>162378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139398</xdr:rowOff>
    </xdr:from>
    <xdr:to>
      <xdr:col>11</xdr:col>
      <xdr:colOff>31750</xdr:colOff>
      <xdr:row>42</xdr:row>
      <xdr:rowOff>36891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1688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88598</xdr:rowOff>
    </xdr:from>
    <xdr:to>
      <xdr:col>11</xdr:col>
      <xdr:colOff>82550</xdr:colOff>
      <xdr:row>42</xdr:row>
      <xdr:rowOff>18748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28925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157541</xdr:rowOff>
    </xdr:from>
    <xdr:to>
      <xdr:col>7</xdr:col>
      <xdr:colOff>31750</xdr:colOff>
      <xdr:row>42</xdr:row>
      <xdr:rowOff>87691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97868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令和元年度は経常収支比率が大きく低下したが、この要因としては町内太陽光売電事業者の事業形態変更に伴い、法人税割が一時的に増大し、分母となる経常一般財源が大幅に増加したためである。</a:t>
          </a:r>
        </a:p>
        <a:p>
          <a:r>
            <a:rPr kumimoji="1" lang="ja-JP" altLang="en-US" sz="1100">
              <a:latin typeface="ＭＳ Ｐゴシック" panose="020B0600070205080204" pitchFamily="50" charset="-128"/>
              <a:ea typeface="ＭＳ Ｐゴシック" panose="020B0600070205080204" pitchFamily="50" charset="-128"/>
            </a:rPr>
            <a:t>　しかし、これは単年度による限定的なものであり、翌年度はこの予定納税の還付により歳出が増えるとともに、前年度の一時的な税収のために普通交付税が大幅に減少したため、令和２年度の経常収支比率は大幅に上昇した。</a:t>
          </a:r>
        </a:p>
        <a:p>
          <a:r>
            <a:rPr kumimoji="1" lang="ja-JP" altLang="en-US" sz="1100">
              <a:latin typeface="ＭＳ Ｐゴシック" panose="020B0600070205080204" pitchFamily="50" charset="-128"/>
              <a:ea typeface="ＭＳ Ｐゴシック" panose="020B0600070205080204" pitchFamily="50" charset="-128"/>
            </a:rPr>
            <a:t>　今後も地方債償還に伴う公債費の増加や、高齢化に伴う扶助費の増加により、経常収支比率は悪化する見込みである。限られた財源の中で、新たな行政改革に取り組み、事務事業の見直しを図るとともに、木曽岬町干拓地における分譲を進め一般財源の税収増加に努めることで、経常収支比率を改善するよう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98319</xdr:rowOff>
    </xdr:from>
    <xdr:to>
      <xdr:col>23</xdr:col>
      <xdr:colOff>133350</xdr:colOff>
      <xdr:row>59</xdr:row>
      <xdr:rowOff>142557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213869"/>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98319</xdr:rowOff>
    </xdr:from>
    <xdr:to>
      <xdr:col>19</xdr:col>
      <xdr:colOff>133350</xdr:colOff>
      <xdr:row>59</xdr:row>
      <xdr:rowOff>170709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21386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170709</xdr:rowOff>
    </xdr:from>
    <xdr:to>
      <xdr:col>15</xdr:col>
      <xdr:colOff>82550</xdr:colOff>
      <xdr:row>62</xdr:row>
      <xdr:rowOff>157056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286259"/>
          <a:ext cx="889000" cy="50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90276</xdr:rowOff>
    </xdr:from>
    <xdr:to>
      <xdr:col>11</xdr:col>
      <xdr:colOff>31750</xdr:colOff>
      <xdr:row>62</xdr:row>
      <xdr:rowOff>157056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205826"/>
          <a:ext cx="889000" cy="58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91757</xdr:rowOff>
    </xdr:from>
    <xdr:to>
      <xdr:col>23</xdr:col>
      <xdr:colOff>184150</xdr:colOff>
      <xdr:row>60</xdr:row>
      <xdr:rowOff>21907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20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108284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05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47519</xdr:rowOff>
    </xdr:from>
    <xdr:to>
      <xdr:col>19</xdr:col>
      <xdr:colOff>184150</xdr:colOff>
      <xdr:row>59</xdr:row>
      <xdr:rowOff>149119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159296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993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119909</xdr:rowOff>
    </xdr:from>
    <xdr:to>
      <xdr:col>15</xdr:col>
      <xdr:colOff>133350</xdr:colOff>
      <xdr:row>60</xdr:row>
      <xdr:rowOff>50059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2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60236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0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106256</xdr:rowOff>
    </xdr:from>
    <xdr:to>
      <xdr:col>11</xdr:col>
      <xdr:colOff>82550</xdr:colOff>
      <xdr:row>63</xdr:row>
      <xdr:rowOff>36406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21183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39476</xdr:rowOff>
    </xdr:from>
    <xdr:to>
      <xdr:col>7</xdr:col>
      <xdr:colOff>31750</xdr:colOff>
      <xdr:row>59</xdr:row>
      <xdr:rowOff>141076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15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151253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992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決算額は三重県平均を上回っている。主な要因としては公共交通機関が乏しい当町での、自主運行バス運行管理委託費用や、ふるさと納税事業の拡大に伴う、返礼品・送料及び業務委託料の増加となっている。今後は、より一層必要経費を精査することで、コスト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94850</xdr:rowOff>
    </xdr:from>
    <xdr:to>
      <xdr:col>23</xdr:col>
      <xdr:colOff>133350</xdr:colOff>
      <xdr:row>81</xdr:row>
      <xdr:rowOff>96081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82300"/>
          <a:ext cx="8382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79627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6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96081</xdr:rowOff>
    </xdr:from>
    <xdr:to>
      <xdr:col>19</xdr:col>
      <xdr:colOff>133350</xdr:colOff>
      <xdr:row>81</xdr:row>
      <xdr:rowOff>96779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83531"/>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78460</xdr:rowOff>
    </xdr:from>
    <xdr:to>
      <xdr:col>15</xdr:col>
      <xdr:colOff>82550</xdr:colOff>
      <xdr:row>81</xdr:row>
      <xdr:rowOff>96779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5910"/>
          <a:ext cx="889000" cy="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78460</xdr:rowOff>
    </xdr:from>
    <xdr:to>
      <xdr:col>11</xdr:col>
      <xdr:colOff>31750</xdr:colOff>
      <xdr:row>81</xdr:row>
      <xdr:rowOff>85266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65910"/>
          <a:ext cx="889000" cy="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44050</xdr:rowOff>
    </xdr:from>
    <xdr:to>
      <xdr:col>23</xdr:col>
      <xdr:colOff>184150</xdr:colOff>
      <xdr:row>81</xdr:row>
      <xdr:rowOff>145650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136777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45281</xdr:rowOff>
    </xdr:from>
    <xdr:to>
      <xdr:col>19</xdr:col>
      <xdr:colOff>184150</xdr:colOff>
      <xdr:row>81</xdr:row>
      <xdr:rowOff>146881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157058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1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45979</xdr:rowOff>
    </xdr:from>
    <xdr:to>
      <xdr:col>15</xdr:col>
      <xdr:colOff>133350</xdr:colOff>
      <xdr:row>81</xdr:row>
      <xdr:rowOff>147579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157756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27660</xdr:rowOff>
    </xdr:from>
    <xdr:to>
      <xdr:col>11</xdr:col>
      <xdr:colOff>82550</xdr:colOff>
      <xdr:row>81</xdr:row>
      <xdr:rowOff>129260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139437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34466</xdr:rowOff>
    </xdr:from>
    <xdr:to>
      <xdr:col>7</xdr:col>
      <xdr:colOff>31750</xdr:colOff>
      <xdr:row>81</xdr:row>
      <xdr:rowOff>136066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146243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年度は経験年数の階層区分の変動により数値の変動があったが、平成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年度以降概ね平均的に推移している。社会経済情勢の変化や国の給料水準等を踏まえ、引き続き給料水準の適正化に努める。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115005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7927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115005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6586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47978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658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86</xdr:row>
      <xdr:rowOff>47978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78189"/>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40516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人口千人当たり職員数は</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9.93</a:t>
          </a:r>
          <a:r>
            <a:rPr kumimoji="1" lang="ja-JP" altLang="en-US" sz="1300">
              <a:latin typeface="ＭＳ Ｐゴシック" panose="020B0600070205080204" pitchFamily="50" charset="-128"/>
              <a:ea typeface="ＭＳ Ｐゴシック" panose="020B0600070205080204" pitchFamily="50" charset="-128"/>
            </a:rPr>
            <a:t>人となった。定員適正化計画に基づき適正な職員採用を行ってきたことにより、類似団体平均以下を維持している。</a:t>
          </a:r>
        </a:p>
        <a:p>
          <a:r>
            <a:rPr kumimoji="1" lang="ja-JP" altLang="en-US" sz="1300">
              <a:latin typeface="ＭＳ Ｐゴシック" panose="020B0600070205080204" pitchFamily="50" charset="-128"/>
              <a:ea typeface="ＭＳ Ｐゴシック" panose="020B0600070205080204" pitchFamily="50" charset="-128"/>
            </a:rPr>
            <a:t>　今後も適正な職員採用、再任用職員及び非常勤職員の活用により、人件費の抑制に努める。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66548</xdr:rowOff>
    </xdr:from>
    <xdr:to>
      <xdr:col>81</xdr:col>
      <xdr:colOff>44450</xdr:colOff>
      <xdr:row>59</xdr:row>
      <xdr:rowOff>71977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82098"/>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66548</xdr:rowOff>
    </xdr:from>
    <xdr:to>
      <xdr:col>77</xdr:col>
      <xdr:colOff>44450</xdr:colOff>
      <xdr:row>59</xdr:row>
      <xdr:rowOff>88265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18209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76803</xdr:rowOff>
    </xdr:from>
    <xdr:to>
      <xdr:col>72</xdr:col>
      <xdr:colOff>203200</xdr:colOff>
      <xdr:row>59</xdr:row>
      <xdr:rowOff>88265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92353"/>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41815</xdr:rowOff>
    </xdr:from>
    <xdr:to>
      <xdr:col>68</xdr:col>
      <xdr:colOff>152400</xdr:colOff>
      <xdr:row>59</xdr:row>
      <xdr:rowOff>76803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57365"/>
          <a:ext cx="889000" cy="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21177</xdr:rowOff>
    </xdr:from>
    <xdr:to>
      <xdr:col>81</xdr:col>
      <xdr:colOff>95250</xdr:colOff>
      <xdr:row>59</xdr:row>
      <xdr:rowOff>122777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113904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5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15748</xdr:rowOff>
    </xdr:from>
    <xdr:to>
      <xdr:col>77</xdr:col>
      <xdr:colOff>95250</xdr:colOff>
      <xdr:row>59</xdr:row>
      <xdr:rowOff>117348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127525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00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37465</xdr:rowOff>
    </xdr:from>
    <xdr:to>
      <xdr:col>73</xdr:col>
      <xdr:colOff>44450</xdr:colOff>
      <xdr:row>59</xdr:row>
      <xdr:rowOff>139065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149242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26003</xdr:rowOff>
    </xdr:from>
    <xdr:to>
      <xdr:col>68</xdr:col>
      <xdr:colOff>203200</xdr:colOff>
      <xdr:row>59</xdr:row>
      <xdr:rowOff>127603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4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137780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1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162465</xdr:rowOff>
    </xdr:from>
    <xdr:to>
      <xdr:col>64</xdr:col>
      <xdr:colOff>152400</xdr:colOff>
      <xdr:row>59</xdr:row>
      <xdr:rowOff>92615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102792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7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年度までは、過去の地方債償還が進み、数値は減少を続けていたが、平成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年度に実施した防災施設整備や新庁舎建設事業に伴う起債の元金償還が開始したため、令和元年度以降は数値が悪化している。今後も公共施設の老朽化等により、地方債の借り入れは増加する見込みである。</a:t>
          </a:r>
        </a:p>
        <a:p>
          <a:r>
            <a:rPr kumimoji="1" lang="ja-JP" altLang="en-US" sz="1300">
              <a:latin typeface="ＭＳ Ｐゴシック" panose="020B0600070205080204" pitchFamily="50" charset="-128"/>
              <a:ea typeface="ＭＳ Ｐゴシック" panose="020B0600070205080204" pitchFamily="50" charset="-128"/>
            </a:rPr>
            <a:t>　今後は、町の予算総額に応じた適正な起債発行に努め、交付税算入率が高い有利な起債を活用し、実質的な公債費負担の抑制に努める。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122174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96087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122174</xdr:rowOff>
    </xdr:from>
    <xdr:to>
      <xdr:col>77</xdr:col>
      <xdr:colOff>44450</xdr:colOff>
      <xdr:row>40</xdr:row>
      <xdr:rowOff>122174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801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93218</xdr:rowOff>
    </xdr:from>
    <xdr:to>
      <xdr:col>72</xdr:col>
      <xdr:colOff>203200</xdr:colOff>
      <xdr:row>40</xdr:row>
      <xdr:rowOff>122174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5121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40132</xdr:rowOff>
    </xdr:from>
    <xdr:to>
      <xdr:col>68</xdr:col>
      <xdr:colOff>152400</xdr:colOff>
      <xdr:row>40</xdr:row>
      <xdr:rowOff>93218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89813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71374</xdr:rowOff>
    </xdr:from>
    <xdr:to>
      <xdr:col>77</xdr:col>
      <xdr:colOff>95250</xdr:colOff>
      <xdr:row>41</xdr:row>
      <xdr:rowOff>1524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11701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9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71374</xdr:rowOff>
    </xdr:from>
    <xdr:to>
      <xdr:col>73</xdr:col>
      <xdr:colOff>44450</xdr:colOff>
      <xdr:row>41</xdr:row>
      <xdr:rowOff>1524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11701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42418</xdr:rowOff>
    </xdr:from>
    <xdr:to>
      <xdr:col>68</xdr:col>
      <xdr:colOff>203200</xdr:colOff>
      <xdr:row>40</xdr:row>
      <xdr:rowOff>144018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154195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将来負担比率は例年同様、なしの状態を維持している。平成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新庁舎及び防災設備建設の財源として地方債を発行したため、地方債残高は増加したが、交付税算入率の高い地方債を中心に借り入れたことで、残高に対して基準財政需要額算入見込額の割合が大きく、また財政調整基金及び減債基金の積立てにより将来負担額を上回る充当可能財源を確保することができた。今後も新規事業の財源確保について十分精査することで、健全な財政運営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
5,320
15.74
3,454,862
3,268,898
176,140
2,369,790
3,226,866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は人件費に係る経常収支比率は大きく低下した。要因としては町内太陽光売電事業者の事業形態変更に伴い、法人税割が一時的に増大し、経常収支比率の分母となる経常一般財源が増え比率全体が大きく低下したためである。</a:t>
          </a:r>
        </a:p>
        <a:p>
          <a:r>
            <a:rPr kumimoji="1" lang="ja-JP" altLang="en-US" sz="1100">
              <a:latin typeface="ＭＳ Ｐゴシック" panose="020B0600070205080204" pitchFamily="50" charset="-128"/>
              <a:ea typeface="ＭＳ Ｐゴシック" panose="020B0600070205080204" pitchFamily="50" charset="-128"/>
            </a:rPr>
            <a:t>　しかし、これは単年度による限定的なものであり、翌年度はこの一時的な税収のために普通交付税が大幅に減少したため、比率全体が大幅に上昇し人件費の比率も大きく増加した。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令和３年度以降は通常ベースに戻り、来年度以降も平均的に推移すると見込むが、今後も人件費率の維持改善に努める。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72136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894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72136</xdr:rowOff>
    </xdr:from>
    <xdr:to>
      <xdr:col>19</xdr:col>
      <xdr:colOff>187325</xdr:colOff>
      <xdr:row>36</xdr:row>
      <xdr:rowOff>85852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44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38</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58052"/>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xdr:rowOff>
    </xdr:from>
    <xdr:to>
      <xdr:col>11</xdr:col>
      <xdr:colOff>9525</xdr:colOff>
      <xdr:row>38</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75756"/>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137922</xdr:rowOff>
    </xdr:from>
    <xdr:to>
      <xdr:col>24</xdr:col>
      <xdr:colOff>76200</xdr:colOff>
      <xdr:row>36</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21336</xdr:rowOff>
    </xdr:from>
    <xdr:to>
      <xdr:col>20</xdr:col>
      <xdr:colOff>38100</xdr:colOff>
      <xdr:row>36</xdr:row>
      <xdr:rowOff>122936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133113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112776</xdr:rowOff>
    </xdr:from>
    <xdr:to>
      <xdr:col>11</xdr:col>
      <xdr:colOff>60325</xdr:colOff>
      <xdr:row>39</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27703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124206</xdr:rowOff>
    </xdr:from>
    <xdr:to>
      <xdr:col>6</xdr:col>
      <xdr:colOff>171450</xdr:colOff>
      <xdr:row>36</xdr:row>
      <xdr:rowOff>54356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64533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人件費と同じように、令和元年度の税収増とその影響による令和２年度の普通交付税減により、令和２年度の経常収支比率全体が大幅に上昇し、これに伴い物件費の経常収支比率も増加した。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令和３年度以降は通常ベースに戻ったが、物件費においては今後、自治体</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などに対する費用の増加が見込まれるため、事業実施においては補助金の活用などを行い一般財源圧縮に努める。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96520</xdr:rowOff>
    </xdr:from>
    <xdr:to>
      <xdr:col>82</xdr:col>
      <xdr:colOff>107950</xdr:colOff>
      <xdr:row>18</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82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14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27940</xdr:rowOff>
    </xdr:from>
    <xdr:to>
      <xdr:col>73</xdr:col>
      <xdr:colOff>180975</xdr:colOff>
      <xdr:row>20</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11404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27940</xdr:rowOff>
    </xdr:from>
    <xdr:to>
      <xdr:col>69</xdr:col>
      <xdr:colOff>92075</xdr:colOff>
      <xdr:row>20</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1404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45720</xdr:rowOff>
    </xdr:from>
    <xdr:to>
      <xdr:col>82</xdr:col>
      <xdr:colOff>158750</xdr:colOff>
      <xdr:row>18</xdr:row>
      <xdr:rowOff>147320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17797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114300</xdr:rowOff>
    </xdr:from>
    <xdr:to>
      <xdr:col>69</xdr:col>
      <xdr:colOff>142875</xdr:colOff>
      <xdr:row>21</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人件費と同じように、令和元年度の税収増とその影響による令和２年度の普通交付税減により、令和２年度の経常収支比率全体が大幅に上昇し、これに伴い扶助費の経常収支比率も増加した。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令和３年度以降は通常ベースに戻り、来年度以降も平均的に推移すると見込むが、高齢化率の上昇により増加傾向が見込まれるため、行政施策で予防に努め、抑制する必要がある。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948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18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57</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186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57</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5948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73677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人件費と同じように、令和元年度の税収増とその影響による令和２年度の普通交付税減により、令和２年度の経常収支比率全体が大幅に上昇し、これに伴いその他の経常収支比率も増加した。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令和３年度以降は通常ベースに戻ったが、今後も新たな行政改革の取り組み等で見直しを図り、さらなる経費の抑制に努める。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34472</xdr:rowOff>
    </xdr:from>
    <xdr:to>
      <xdr:col>82</xdr:col>
      <xdr:colOff>107950</xdr:colOff>
      <xdr:row>56</xdr:row>
      <xdr:rowOff>99785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6356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57</xdr:row>
      <xdr:rowOff>102507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700985"/>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102507</xdr:rowOff>
    </xdr:from>
    <xdr:to>
      <xdr:col>73</xdr:col>
      <xdr:colOff>180975</xdr:colOff>
      <xdr:row>60</xdr:row>
      <xdr:rowOff>1815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875157"/>
          <a:ext cx="8890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60</xdr:row>
      <xdr:rowOff>1815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777185"/>
          <a:ext cx="889000" cy="51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199</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122465</xdr:rowOff>
    </xdr:from>
    <xdr:to>
      <xdr:col>69</xdr:col>
      <xdr:colOff>142875</xdr:colOff>
      <xdr:row>60</xdr:row>
      <xdr:rowOff>52615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37392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人件費と同じように、令和元年度の税収増とその影響による令和２年度の普通交付税減により、令和２年度の経常収支比率全体が大幅に上昇し、これに伴い補助費等の経常収支比率も増加した。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令和３年度以降は通常ベースに戻ったが、今後も新たな行政改革の取り組み等で見直しを図り、さらなる経費の抑制に努める。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36</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038596"/>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37846</xdr:rowOff>
    </xdr:from>
    <xdr:to>
      <xdr:col>78</xdr:col>
      <xdr:colOff>69850</xdr:colOff>
      <xdr:row>36</xdr:row>
      <xdr:rowOff>49276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03859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2214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36</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1528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158496</xdr:rowOff>
    </xdr:from>
    <xdr:to>
      <xdr:col>78</xdr:col>
      <xdr:colOff>120650</xdr:colOff>
      <xdr:row>35</xdr:row>
      <xdr:rowOff>88646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98823</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人件費と同じように、令和元年度の税収増とその影響による令和２年度の普通交付税減により、令和２年度の経常収支比率全体が大幅に上昇し、これに伴い公債費の経常収支比率も増加した。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令和５年度は前年度は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10.2</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公債費においては、平成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年度に実施した防災施設整備や新庁舎建設事業に伴う起債の元金償還が開始しているため、このことについても令和元年度以降特に数値が悪化する要因となっている。　今後は、町の予算総額に応じた適正な起債発行に努め、交付税算入率が高い有利な起債を活用し、実質的な公債費負担の抑制に努める。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35560</xdr:rowOff>
    </xdr:from>
    <xdr:to>
      <xdr:col>24</xdr:col>
      <xdr:colOff>25400</xdr:colOff>
      <xdr:row>75</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2894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xdr:rowOff>
    </xdr:from>
    <xdr:to>
      <xdr:col>19</xdr:col>
      <xdr:colOff>187325</xdr:colOff>
      <xdr:row>75</xdr:row>
      <xdr:rowOff>35560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8714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xdr:rowOff>
    </xdr:from>
    <xdr:to>
      <xdr:col>15</xdr:col>
      <xdr:colOff>98425</xdr:colOff>
      <xdr:row>75</xdr:row>
      <xdr:rowOff>107950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871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5080</xdr:rowOff>
    </xdr:from>
    <xdr:to>
      <xdr:col>11</xdr:col>
      <xdr:colOff>9525</xdr:colOff>
      <xdr:row>75</xdr:row>
      <xdr:rowOff>107950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28638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5097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156210</xdr:rowOff>
    </xdr:from>
    <xdr:to>
      <xdr:col>20</xdr:col>
      <xdr:colOff>38100</xdr:colOff>
      <xdr:row>75</xdr:row>
      <xdr:rowOff>86360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96537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6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133350</xdr:rowOff>
    </xdr:from>
    <xdr:to>
      <xdr:col>15</xdr:col>
      <xdr:colOff>149225</xdr:colOff>
      <xdr:row>75</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125730</xdr:rowOff>
    </xdr:from>
    <xdr:to>
      <xdr:col>6</xdr:col>
      <xdr:colOff>171450</xdr:colOff>
      <xdr:row>75</xdr:row>
      <xdr:rowOff>55880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66057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令和元年度以降の経常収支比率は、令和元年度の税収増とその影響による令和２年度の普通交付税減により、経常収支比率が大きく増減している。</a:t>
          </a:r>
        </a:p>
        <a:p>
          <a:r>
            <a:rPr kumimoji="1" lang="ja-JP" altLang="en-US" sz="1100">
              <a:latin typeface="ＭＳ Ｐゴシック" panose="020B0600070205080204" pitchFamily="50" charset="-128"/>
              <a:ea typeface="ＭＳ Ｐゴシック" panose="020B0600070205080204" pitchFamily="50" charset="-128"/>
            </a:rPr>
            <a:t>　通常ベースの平成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年度と比較すると、改善傾向にあるが、今後も行財政改革の取り組みや更なる経費の抑制に努めるとともに、適切な受益者負担を求めていく。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92710</xdr:rowOff>
    </xdr:from>
    <xdr:to>
      <xdr:col>82</xdr:col>
      <xdr:colOff>107950</xdr:colOff>
      <xdr:row>73</xdr:row>
      <xdr:rowOff>140716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60856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92710</xdr:rowOff>
    </xdr:from>
    <xdr:to>
      <xdr:col>78</xdr:col>
      <xdr:colOff>69850</xdr:colOff>
      <xdr:row>74</xdr:row>
      <xdr:rowOff>17272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60856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17272</xdr:rowOff>
    </xdr:from>
    <xdr:to>
      <xdr:col>73</xdr:col>
      <xdr:colOff>180975</xdr:colOff>
      <xdr:row>77</xdr:row>
      <xdr:rowOff>14987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04572"/>
          <a:ext cx="889000" cy="5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101854</xdr:rowOff>
    </xdr:from>
    <xdr:to>
      <xdr:col>69</xdr:col>
      <xdr:colOff>92075</xdr:colOff>
      <xdr:row>77</xdr:row>
      <xdr:rowOff>14987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617704"/>
          <a:ext cx="889000" cy="5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89916</xdr:rowOff>
    </xdr:from>
    <xdr:to>
      <xdr:col>82</xdr:col>
      <xdr:colOff>158750</xdr:colOff>
      <xdr:row>74</xdr:row>
      <xdr:rowOff>20066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60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106443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45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41910</xdr:rowOff>
    </xdr:from>
    <xdr:to>
      <xdr:col>78</xdr:col>
      <xdr:colOff>120650</xdr:colOff>
      <xdr:row>73</xdr:row>
      <xdr:rowOff>143510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153687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32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137922</xdr:rowOff>
    </xdr:from>
    <xdr:to>
      <xdr:col>74</xdr:col>
      <xdr:colOff>31750</xdr:colOff>
      <xdr:row>74</xdr:row>
      <xdr:rowOff>68072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78249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50564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51054</xdr:rowOff>
    </xdr:from>
    <xdr:to>
      <xdr:col>65</xdr:col>
      <xdr:colOff>53975</xdr:colOff>
      <xdr:row>73</xdr:row>
      <xdr:rowOff>152654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5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162831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33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100022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7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89845</xdr:rowOff>
    </xdr:from>
    <xdr:to>
      <xdr:col>29</xdr:col>
      <xdr:colOff>127000</xdr:colOff>
      <xdr:row>20</xdr:row>
      <xdr:rowOff>90371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66470"/>
          <a:ext cx="647700" cy="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73622</xdr:rowOff>
    </xdr:from>
    <xdr:to>
      <xdr:col>26</xdr:col>
      <xdr:colOff>50800</xdr:colOff>
      <xdr:row>20</xdr:row>
      <xdr:rowOff>90371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550247"/>
          <a:ext cx="698500" cy="16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73622</xdr:rowOff>
    </xdr:from>
    <xdr:to>
      <xdr:col>22</xdr:col>
      <xdr:colOff>114300</xdr:colOff>
      <xdr:row>20</xdr:row>
      <xdr:rowOff>107729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50247"/>
          <a:ext cx="698500" cy="34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102761</xdr:rowOff>
    </xdr:from>
    <xdr:to>
      <xdr:col>18</xdr:col>
      <xdr:colOff>177800</xdr:colOff>
      <xdr:row>20</xdr:row>
      <xdr:rowOff>107729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79386"/>
          <a:ext cx="698500" cy="4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39045</xdr:rowOff>
    </xdr:from>
    <xdr:to>
      <xdr:col>29</xdr:col>
      <xdr:colOff>177800</xdr:colOff>
      <xdr:row>20</xdr:row>
      <xdr:rowOff>140645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515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119072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39571</xdr:rowOff>
    </xdr:from>
    <xdr:to>
      <xdr:col>26</xdr:col>
      <xdr:colOff>101600</xdr:colOff>
      <xdr:row>20</xdr:row>
      <xdr:rowOff>141171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16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125948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0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22822</xdr:rowOff>
    </xdr:from>
    <xdr:to>
      <xdr:col>22</xdr:col>
      <xdr:colOff>165100</xdr:colOff>
      <xdr:row>20</xdr:row>
      <xdr:rowOff>124422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99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109199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8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56929</xdr:rowOff>
    </xdr:from>
    <xdr:to>
      <xdr:col>19</xdr:col>
      <xdr:colOff>38100</xdr:colOff>
      <xdr:row>20</xdr:row>
      <xdr:rowOff>158529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33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143306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19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51961</xdr:rowOff>
    </xdr:from>
    <xdr:to>
      <xdr:col>15</xdr:col>
      <xdr:colOff>101600</xdr:colOff>
      <xdr:row>20</xdr:row>
      <xdr:rowOff>153561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28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138338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102052</xdr:rowOff>
    </xdr:from>
    <xdr:to>
      <xdr:col>29</xdr:col>
      <xdr:colOff>127000</xdr:colOff>
      <xdr:row>36</xdr:row>
      <xdr:rowOff>123365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55302"/>
          <a:ext cx="647700" cy="21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90127</xdr:rowOff>
    </xdr:from>
    <xdr:to>
      <xdr:col>26</xdr:col>
      <xdr:colOff>50800</xdr:colOff>
      <xdr:row>36</xdr:row>
      <xdr:rowOff>102052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43377"/>
          <a:ext cx="698500" cy="11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90127</xdr:rowOff>
    </xdr:from>
    <xdr:to>
      <xdr:col>22</xdr:col>
      <xdr:colOff>114300</xdr:colOff>
      <xdr:row>36</xdr:row>
      <xdr:rowOff>94150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43377"/>
          <a:ext cx="698500" cy="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94150</xdr:rowOff>
    </xdr:from>
    <xdr:to>
      <xdr:col>18</xdr:col>
      <xdr:colOff>177800</xdr:colOff>
      <xdr:row>36</xdr:row>
      <xdr:rowOff>120736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47400"/>
          <a:ext cx="698500" cy="26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72565</xdr:rowOff>
    </xdr:from>
    <xdr:to>
      <xdr:col>29</xdr:col>
      <xdr:colOff>177800</xdr:colOff>
      <xdr:row>37</xdr:row>
      <xdr:rowOff>2715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25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44642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9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51252</xdr:rowOff>
    </xdr:from>
    <xdr:to>
      <xdr:col>26</xdr:col>
      <xdr:colOff>101600</xdr:colOff>
      <xdr:row>36</xdr:row>
      <xdr:rowOff>152852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04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137629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9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39327</xdr:rowOff>
    </xdr:from>
    <xdr:to>
      <xdr:col>22</xdr:col>
      <xdr:colOff>165100</xdr:colOff>
      <xdr:row>36</xdr:row>
      <xdr:rowOff>140927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92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125704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7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43350</xdr:rowOff>
    </xdr:from>
    <xdr:to>
      <xdr:col>19</xdr:col>
      <xdr:colOff>38100</xdr:colOff>
      <xdr:row>36</xdr:row>
      <xdr:rowOff>144950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96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129727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69936</xdr:rowOff>
    </xdr:from>
    <xdr:to>
      <xdr:col>15</xdr:col>
      <xdr:colOff>101600</xdr:colOff>
      <xdr:row>37</xdr:row>
      <xdr:rowOff>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3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156313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0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
5,320
15.74
3,454,862
3,268,898
176,140
2,369,790
3,226,866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96778</xdr:rowOff>
    </xdr:from>
    <xdr:to>
      <xdr:col>24</xdr:col>
      <xdr:colOff>63500</xdr:colOff>
      <xdr:row>38</xdr:row>
      <xdr:rowOff>134223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611878"/>
          <a:ext cx="838200" cy="3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87598</xdr:rowOff>
    </xdr:from>
    <xdr:to>
      <xdr:col>19</xdr:col>
      <xdr:colOff>177800</xdr:colOff>
      <xdr:row>38</xdr:row>
      <xdr:rowOff>96778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602698"/>
          <a:ext cx="889000" cy="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87598</xdr:rowOff>
    </xdr:from>
    <xdr:to>
      <xdr:col>15</xdr:col>
      <xdr:colOff>50800</xdr:colOff>
      <xdr:row>38</xdr:row>
      <xdr:rowOff>140733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602698"/>
          <a:ext cx="889000" cy="5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140733</xdr:rowOff>
    </xdr:from>
    <xdr:to>
      <xdr:col>10</xdr:col>
      <xdr:colOff>114300</xdr:colOff>
      <xdr:row>39</xdr:row>
      <xdr:rowOff>40022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655833"/>
          <a:ext cx="889000" cy="7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83423</xdr:rowOff>
    </xdr:from>
    <xdr:to>
      <xdr:col>24</xdr:col>
      <xdr:colOff>114300</xdr:colOff>
      <xdr:row>39</xdr:row>
      <xdr:rowOff>13573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59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169800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1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45978</xdr:rowOff>
    </xdr:from>
    <xdr:to>
      <xdr:col>20</xdr:col>
      <xdr:colOff>38100</xdr:colOff>
      <xdr:row>38</xdr:row>
      <xdr:rowOff>147578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6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138705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65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36798</xdr:rowOff>
    </xdr:from>
    <xdr:to>
      <xdr:col>15</xdr:col>
      <xdr:colOff>101600</xdr:colOff>
      <xdr:row>38</xdr:row>
      <xdr:rowOff>138398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129525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4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89933</xdr:rowOff>
    </xdr:from>
    <xdr:to>
      <xdr:col>10</xdr:col>
      <xdr:colOff>165100</xdr:colOff>
      <xdr:row>39</xdr:row>
      <xdr:rowOff>20083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0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11210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69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160672</xdr:rowOff>
    </xdr:from>
    <xdr:to>
      <xdr:col>6</xdr:col>
      <xdr:colOff>38100</xdr:colOff>
      <xdr:row>39</xdr:row>
      <xdr:rowOff>90822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7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81949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29514</xdr:rowOff>
    </xdr:from>
    <xdr:to>
      <xdr:col>24</xdr:col>
      <xdr:colOff>63500</xdr:colOff>
      <xdr:row>58</xdr:row>
      <xdr:rowOff>33389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973614"/>
          <a:ext cx="838200" cy="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28353</xdr:rowOff>
    </xdr:from>
    <xdr:to>
      <xdr:col>19</xdr:col>
      <xdr:colOff>177800</xdr:colOff>
      <xdr:row>58</xdr:row>
      <xdr:rowOff>29514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972453"/>
          <a:ext cx="889000" cy="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28353</xdr:rowOff>
    </xdr:from>
    <xdr:to>
      <xdr:col>15</xdr:col>
      <xdr:colOff>50800</xdr:colOff>
      <xdr:row>58</xdr:row>
      <xdr:rowOff>43275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72453"/>
          <a:ext cx="889000" cy="1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29864</xdr:rowOff>
    </xdr:from>
    <xdr:to>
      <xdr:col>10</xdr:col>
      <xdr:colOff>114300</xdr:colOff>
      <xdr:row>58</xdr:row>
      <xdr:rowOff>43275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973964"/>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154039</xdr:rowOff>
    </xdr:from>
    <xdr:to>
      <xdr:col>24</xdr:col>
      <xdr:colOff>114300</xdr:colOff>
      <xdr:row>58</xdr:row>
      <xdr:rowOff>84189</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2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150164</xdr:rowOff>
    </xdr:from>
    <xdr:to>
      <xdr:col>20</xdr:col>
      <xdr:colOff>38100</xdr:colOff>
      <xdr:row>58</xdr:row>
      <xdr:rowOff>80314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71441</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1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149003</xdr:rowOff>
    </xdr:from>
    <xdr:to>
      <xdr:col>15</xdr:col>
      <xdr:colOff>101600</xdr:colOff>
      <xdr:row>58</xdr:row>
      <xdr:rowOff>79153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2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70280</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1001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163925</xdr:rowOff>
    </xdr:from>
    <xdr:to>
      <xdr:col>10</xdr:col>
      <xdr:colOff>165100</xdr:colOff>
      <xdr:row>58</xdr:row>
      <xdr:rowOff>94075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85202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1002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150514</xdr:rowOff>
    </xdr:from>
    <xdr:to>
      <xdr:col>6</xdr:col>
      <xdr:colOff>38100</xdr:colOff>
      <xdr:row>58</xdr:row>
      <xdr:rowOff>80664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2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97191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69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166636</xdr:rowOff>
    </xdr:from>
    <xdr:to>
      <xdr:col>24</xdr:col>
      <xdr:colOff>63500</xdr:colOff>
      <xdr:row>78</xdr:row>
      <xdr:rowOff>47022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368286"/>
          <a:ext cx="838200" cy="5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47022</xdr:rowOff>
    </xdr:from>
    <xdr:to>
      <xdr:col>19</xdr:col>
      <xdr:colOff>177800</xdr:colOff>
      <xdr:row>78</xdr:row>
      <xdr:rowOff>58738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20122"/>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58738</xdr:rowOff>
    </xdr:from>
    <xdr:to>
      <xdr:col>15</xdr:col>
      <xdr:colOff>50800</xdr:colOff>
      <xdr:row>78</xdr:row>
      <xdr:rowOff>83617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31838"/>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69577</xdr:rowOff>
    </xdr:from>
    <xdr:to>
      <xdr:col>10</xdr:col>
      <xdr:colOff>114300</xdr:colOff>
      <xdr:row>78</xdr:row>
      <xdr:rowOff>83617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42677"/>
          <a:ext cx="8890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115836</xdr:rowOff>
    </xdr:from>
    <xdr:to>
      <xdr:col>24</xdr:col>
      <xdr:colOff>114300</xdr:colOff>
      <xdr:row>78</xdr:row>
      <xdr:rowOff>45986</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1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94263</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9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167672</xdr:rowOff>
    </xdr:from>
    <xdr:to>
      <xdr:col>20</xdr:col>
      <xdr:colOff>38100</xdr:colOff>
      <xdr:row>78</xdr:row>
      <xdr:rowOff>97822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88949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6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7938</xdr:rowOff>
    </xdr:from>
    <xdr:to>
      <xdr:col>15</xdr:col>
      <xdr:colOff>101600</xdr:colOff>
      <xdr:row>78</xdr:row>
      <xdr:rowOff>109538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100665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7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32817</xdr:rowOff>
    </xdr:from>
    <xdr:to>
      <xdr:col>10</xdr:col>
      <xdr:colOff>165100</xdr:colOff>
      <xdr:row>78</xdr:row>
      <xdr:rowOff>134417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125544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9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18777</xdr:rowOff>
    </xdr:from>
    <xdr:to>
      <xdr:col>6</xdr:col>
      <xdr:colOff>38100</xdr:colOff>
      <xdr:row>78</xdr:row>
      <xdr:rowOff>120377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111504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8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60801</xdr:rowOff>
    </xdr:from>
    <xdr:to>
      <xdr:col>24</xdr:col>
      <xdr:colOff>63500</xdr:colOff>
      <xdr:row>98</xdr:row>
      <xdr:rowOff>62967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862901"/>
          <a:ext cx="8382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18596</xdr:rowOff>
    </xdr:from>
    <xdr:to>
      <xdr:col>19</xdr:col>
      <xdr:colOff>177800</xdr:colOff>
      <xdr:row>98</xdr:row>
      <xdr:rowOff>60801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820696"/>
          <a:ext cx="889000" cy="4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18596</xdr:rowOff>
    </xdr:from>
    <xdr:to>
      <xdr:col>15</xdr:col>
      <xdr:colOff>50800</xdr:colOff>
      <xdr:row>99</xdr:row>
      <xdr:rowOff>19510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820696"/>
          <a:ext cx="8890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19510</xdr:rowOff>
    </xdr:from>
    <xdr:to>
      <xdr:col>10</xdr:col>
      <xdr:colOff>114300</xdr:colOff>
      <xdr:row>99</xdr:row>
      <xdr:rowOff>60071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93060"/>
          <a:ext cx="8890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12167</xdr:rowOff>
    </xdr:from>
    <xdr:to>
      <xdr:col>24</xdr:col>
      <xdr:colOff>114300</xdr:colOff>
      <xdr:row>98</xdr:row>
      <xdr:rowOff>113767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1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98544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2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10001</xdr:rowOff>
    </xdr:from>
    <xdr:to>
      <xdr:col>20</xdr:col>
      <xdr:colOff>38100</xdr:colOff>
      <xdr:row>98</xdr:row>
      <xdr:rowOff>111601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102728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0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139246</xdr:rowOff>
    </xdr:from>
    <xdr:to>
      <xdr:col>15</xdr:col>
      <xdr:colOff>101600</xdr:colOff>
      <xdr:row>98</xdr:row>
      <xdr:rowOff>69396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6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60523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6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140160</xdr:rowOff>
    </xdr:from>
    <xdr:to>
      <xdr:col>10</xdr:col>
      <xdr:colOff>165100</xdr:colOff>
      <xdr:row>99</xdr:row>
      <xdr:rowOff>70310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61437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3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9271</xdr:rowOff>
    </xdr:from>
    <xdr:to>
      <xdr:col>6</xdr:col>
      <xdr:colOff>38100</xdr:colOff>
      <xdr:row>99</xdr:row>
      <xdr:rowOff>110871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101998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7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71047</xdr:rowOff>
    </xdr:from>
    <xdr:to>
      <xdr:col>55</xdr:col>
      <xdr:colOff>0</xdr:colOff>
      <xdr:row>37</xdr:row>
      <xdr:rowOff>2581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243247"/>
          <a:ext cx="838200" cy="10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2581</xdr:rowOff>
    </xdr:from>
    <xdr:to>
      <xdr:col>50</xdr:col>
      <xdr:colOff>114300</xdr:colOff>
      <xdr:row>37</xdr:row>
      <xdr:rowOff>13435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346231"/>
          <a:ext cx="889000" cy="1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148442</xdr:rowOff>
    </xdr:from>
    <xdr:to>
      <xdr:col>45</xdr:col>
      <xdr:colOff>177800</xdr:colOff>
      <xdr:row>37</xdr:row>
      <xdr:rowOff>13435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806292"/>
          <a:ext cx="889000" cy="55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148442</xdr:rowOff>
    </xdr:from>
    <xdr:to>
      <xdr:col>41</xdr:col>
      <xdr:colOff>50800</xdr:colOff>
      <xdr:row>37</xdr:row>
      <xdr:rowOff>38151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806292"/>
          <a:ext cx="889000" cy="57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20247</xdr:rowOff>
    </xdr:from>
    <xdr:to>
      <xdr:col>55</xdr:col>
      <xdr:colOff>50800</xdr:colOff>
      <xdr:row>36</xdr:row>
      <xdr:rowOff>121847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9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170124</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7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123231</xdr:rowOff>
    </xdr:from>
    <xdr:to>
      <xdr:col>50</xdr:col>
      <xdr:colOff>165100</xdr:colOff>
      <xdr:row>37</xdr:row>
      <xdr:rowOff>53381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9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44508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38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134085</xdr:rowOff>
    </xdr:from>
    <xdr:to>
      <xdr:col>46</xdr:col>
      <xdr:colOff>38100</xdr:colOff>
      <xdr:row>37</xdr:row>
      <xdr:rowOff>64235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55362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3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97642</xdr:rowOff>
    </xdr:from>
    <xdr:to>
      <xdr:col>41</xdr:col>
      <xdr:colOff>101600</xdr:colOff>
      <xdr:row>34</xdr:row>
      <xdr:rowOff>27792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7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18919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84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158801</xdr:rowOff>
    </xdr:from>
    <xdr:to>
      <xdr:col>36</xdr:col>
      <xdr:colOff>165100</xdr:colOff>
      <xdr:row>37</xdr:row>
      <xdr:rowOff>88951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3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80078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42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7068</xdr:rowOff>
    </xdr:from>
    <xdr:to>
      <xdr:col>55</xdr:col>
      <xdr:colOff>0</xdr:colOff>
      <xdr:row>59</xdr:row>
      <xdr:rowOff>38814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122618"/>
          <a:ext cx="838200" cy="3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7068</xdr:rowOff>
    </xdr:from>
    <xdr:to>
      <xdr:col>50</xdr:col>
      <xdr:colOff>114300</xdr:colOff>
      <xdr:row>59</xdr:row>
      <xdr:rowOff>36361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122618"/>
          <a:ext cx="8890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155026</xdr:rowOff>
    </xdr:from>
    <xdr:to>
      <xdr:col>45</xdr:col>
      <xdr:colOff>177800</xdr:colOff>
      <xdr:row>59</xdr:row>
      <xdr:rowOff>36361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99126"/>
          <a:ext cx="889000" cy="5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155026</xdr:rowOff>
    </xdr:from>
    <xdr:to>
      <xdr:col>41</xdr:col>
      <xdr:colOff>50800</xdr:colOff>
      <xdr:row>59</xdr:row>
      <xdr:rowOff>35308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99126"/>
          <a:ext cx="889000" cy="5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159464</xdr:rowOff>
    </xdr:from>
    <xdr:to>
      <xdr:col>55</xdr:col>
      <xdr:colOff>50800</xdr:colOff>
      <xdr:row>59</xdr:row>
      <xdr:rowOff>89614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10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74391</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1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127718</xdr:rowOff>
    </xdr:from>
    <xdr:to>
      <xdr:col>50</xdr:col>
      <xdr:colOff>165100</xdr:colOff>
      <xdr:row>59</xdr:row>
      <xdr:rowOff>57868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48995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157011</xdr:rowOff>
    </xdr:from>
    <xdr:to>
      <xdr:col>46</xdr:col>
      <xdr:colOff>38100</xdr:colOff>
      <xdr:row>59</xdr:row>
      <xdr:rowOff>87161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1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78288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9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104226</xdr:rowOff>
    </xdr:from>
    <xdr:to>
      <xdr:col>41</xdr:col>
      <xdr:colOff>101600</xdr:colOff>
      <xdr:row>59</xdr:row>
      <xdr:rowOff>34376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4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25503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4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155958</xdr:rowOff>
    </xdr:from>
    <xdr:to>
      <xdr:col>36</xdr:col>
      <xdr:colOff>165100</xdr:colOff>
      <xdr:row>59</xdr:row>
      <xdr:rowOff>86108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10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77235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9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3104</xdr:rowOff>
    </xdr:from>
    <xdr:to>
      <xdr:col>55</xdr:col>
      <xdr:colOff>0</xdr:colOff>
      <xdr:row>79</xdr:row>
      <xdr:rowOff>32327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47654"/>
          <a:ext cx="8382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3104</xdr:rowOff>
    </xdr:from>
    <xdr:to>
      <xdr:col>50</xdr:col>
      <xdr:colOff>114300</xdr:colOff>
      <xdr:row>79</xdr:row>
      <xdr:rowOff>24673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47654"/>
          <a:ext cx="889000" cy="2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135767</xdr:rowOff>
    </xdr:from>
    <xdr:to>
      <xdr:col>45</xdr:col>
      <xdr:colOff>177800</xdr:colOff>
      <xdr:row>79</xdr:row>
      <xdr:rowOff>24673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08867"/>
          <a:ext cx="889000" cy="6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135767</xdr:rowOff>
    </xdr:from>
    <xdr:to>
      <xdr:col>41</xdr:col>
      <xdr:colOff>50800</xdr:colOff>
      <xdr:row>79</xdr:row>
      <xdr:rowOff>13188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08867"/>
          <a:ext cx="889000" cy="4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152977</xdr:rowOff>
    </xdr:from>
    <xdr:to>
      <xdr:col>55</xdr:col>
      <xdr:colOff>50800</xdr:colOff>
      <xdr:row>79</xdr:row>
      <xdr:rowOff>83127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123754</xdr:rowOff>
    </xdr:from>
    <xdr:to>
      <xdr:col>50</xdr:col>
      <xdr:colOff>165100</xdr:colOff>
      <xdr:row>79</xdr:row>
      <xdr:rowOff>53904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45031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8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145323</xdr:rowOff>
    </xdr:from>
    <xdr:to>
      <xdr:col>46</xdr:col>
      <xdr:colOff>38100</xdr:colOff>
      <xdr:row>79</xdr:row>
      <xdr:rowOff>75473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1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66600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1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84967</xdr:rowOff>
    </xdr:from>
    <xdr:to>
      <xdr:col>41</xdr:col>
      <xdr:colOff>101600</xdr:colOff>
      <xdr:row>79</xdr:row>
      <xdr:rowOff>15117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31644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3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133838</xdr:rowOff>
    </xdr:from>
    <xdr:to>
      <xdr:col>36</xdr:col>
      <xdr:colOff>165100</xdr:colOff>
      <xdr:row>79</xdr:row>
      <xdr:rowOff>63988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55115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9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123172</xdr:rowOff>
    </xdr:from>
    <xdr:to>
      <xdr:col>55</xdr:col>
      <xdr:colOff>0</xdr:colOff>
      <xdr:row>98</xdr:row>
      <xdr:rowOff>151792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25272"/>
          <a:ext cx="8382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151792</xdr:rowOff>
    </xdr:from>
    <xdr:to>
      <xdr:col>50</xdr:col>
      <xdr:colOff>114300</xdr:colOff>
      <xdr:row>98</xdr:row>
      <xdr:rowOff>151904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53892"/>
          <a:ext cx="8890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124902</xdr:rowOff>
    </xdr:from>
    <xdr:to>
      <xdr:col>45</xdr:col>
      <xdr:colOff>177800</xdr:colOff>
      <xdr:row>98</xdr:row>
      <xdr:rowOff>151904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27002"/>
          <a:ext cx="889000" cy="2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124902</xdr:rowOff>
    </xdr:from>
    <xdr:to>
      <xdr:col>41</xdr:col>
      <xdr:colOff>50800</xdr:colOff>
      <xdr:row>98</xdr:row>
      <xdr:rowOff>158011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27002"/>
          <a:ext cx="889000" cy="3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72372</xdr:rowOff>
    </xdr:from>
    <xdr:to>
      <xdr:col>55</xdr:col>
      <xdr:colOff>50800</xdr:colOff>
      <xdr:row>99</xdr:row>
      <xdr:rowOff>2522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158749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8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100992</xdr:rowOff>
    </xdr:from>
    <xdr:to>
      <xdr:col>50</xdr:col>
      <xdr:colOff>165100</xdr:colOff>
      <xdr:row>99</xdr:row>
      <xdr:rowOff>31142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90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22269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101104</xdr:rowOff>
    </xdr:from>
    <xdr:to>
      <xdr:col>46</xdr:col>
      <xdr:colOff>38100</xdr:colOff>
      <xdr:row>99</xdr:row>
      <xdr:rowOff>31254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9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22381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9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74102</xdr:rowOff>
    </xdr:from>
    <xdr:to>
      <xdr:col>41</xdr:col>
      <xdr:colOff>101600</xdr:colOff>
      <xdr:row>99</xdr:row>
      <xdr:rowOff>4252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166829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6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107211</xdr:rowOff>
    </xdr:from>
    <xdr:to>
      <xdr:col>36</xdr:col>
      <xdr:colOff>165100</xdr:colOff>
      <xdr:row>99</xdr:row>
      <xdr:rowOff>37361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0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28488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700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117275</xdr:rowOff>
    </xdr:from>
    <xdr:to>
      <xdr:col>85</xdr:col>
      <xdr:colOff>127000</xdr:colOff>
      <xdr:row>77</xdr:row>
      <xdr:rowOff>124713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318925"/>
          <a:ext cx="838200" cy="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124713</xdr:rowOff>
    </xdr:from>
    <xdr:to>
      <xdr:col>81</xdr:col>
      <xdr:colOff>50800</xdr:colOff>
      <xdr:row>77</xdr:row>
      <xdr:rowOff>137537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326363"/>
          <a:ext cx="8890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137537</xdr:rowOff>
    </xdr:from>
    <xdr:to>
      <xdr:col>76</xdr:col>
      <xdr:colOff>114300</xdr:colOff>
      <xdr:row>77</xdr:row>
      <xdr:rowOff>149658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339187"/>
          <a:ext cx="889000" cy="1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133559</xdr:rowOff>
    </xdr:from>
    <xdr:to>
      <xdr:col>71</xdr:col>
      <xdr:colOff>177800</xdr:colOff>
      <xdr:row>77</xdr:row>
      <xdr:rowOff>149658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335209"/>
          <a:ext cx="88900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66475</xdr:rowOff>
    </xdr:from>
    <xdr:to>
      <xdr:col>85</xdr:col>
      <xdr:colOff>177800</xdr:colOff>
      <xdr:row>77</xdr:row>
      <xdr:rowOff>168075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6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44902</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4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73913</xdr:rowOff>
    </xdr:from>
    <xdr:to>
      <xdr:col>81</xdr:col>
      <xdr:colOff>101600</xdr:colOff>
      <xdr:row>78</xdr:row>
      <xdr:rowOff>4063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166640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6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86737</xdr:rowOff>
    </xdr:from>
    <xdr:to>
      <xdr:col>76</xdr:col>
      <xdr:colOff>165100</xdr:colOff>
      <xdr:row>78</xdr:row>
      <xdr:rowOff>16887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8014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8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98858</xdr:rowOff>
    </xdr:from>
    <xdr:to>
      <xdr:col>72</xdr:col>
      <xdr:colOff>38100</xdr:colOff>
      <xdr:row>78</xdr:row>
      <xdr:rowOff>29008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30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20135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9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82759</xdr:rowOff>
    </xdr:from>
    <xdr:to>
      <xdr:col>67</xdr:col>
      <xdr:colOff>101600</xdr:colOff>
      <xdr:row>78</xdr:row>
      <xdr:rowOff>12909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8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4036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7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170703</xdr:rowOff>
    </xdr:from>
    <xdr:to>
      <xdr:col>85</xdr:col>
      <xdr:colOff>127000</xdr:colOff>
      <xdr:row>99</xdr:row>
      <xdr:rowOff>63686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72803"/>
          <a:ext cx="838200" cy="6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170703</xdr:rowOff>
    </xdr:from>
    <xdr:to>
      <xdr:col>81</xdr:col>
      <xdr:colOff>50800</xdr:colOff>
      <xdr:row>99</xdr:row>
      <xdr:rowOff>31048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72803"/>
          <a:ext cx="889000" cy="3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31048</xdr:rowOff>
    </xdr:from>
    <xdr:to>
      <xdr:col>76</xdr:col>
      <xdr:colOff>114300</xdr:colOff>
      <xdr:row>99</xdr:row>
      <xdr:rowOff>65218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04598"/>
          <a:ext cx="889000" cy="3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159908</xdr:rowOff>
    </xdr:from>
    <xdr:to>
      <xdr:col>71</xdr:col>
      <xdr:colOff>177800</xdr:colOff>
      <xdr:row>99</xdr:row>
      <xdr:rowOff>65218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62008"/>
          <a:ext cx="889000" cy="7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90738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12886</xdr:rowOff>
    </xdr:from>
    <xdr:to>
      <xdr:col>85</xdr:col>
      <xdr:colOff>177800</xdr:colOff>
      <xdr:row>99</xdr:row>
      <xdr:rowOff>114486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99263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0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119903</xdr:rowOff>
    </xdr:from>
    <xdr:to>
      <xdr:col>81</xdr:col>
      <xdr:colOff>101600</xdr:colOff>
      <xdr:row>99</xdr:row>
      <xdr:rowOff>50053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2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41180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1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151698</xdr:rowOff>
    </xdr:from>
    <xdr:to>
      <xdr:col>76</xdr:col>
      <xdr:colOff>165100</xdr:colOff>
      <xdr:row>99</xdr:row>
      <xdr:rowOff>81848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5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72975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4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14418</xdr:rowOff>
    </xdr:from>
    <xdr:to>
      <xdr:col>72</xdr:col>
      <xdr:colOff>38100</xdr:colOff>
      <xdr:row>99</xdr:row>
      <xdr:rowOff>116018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107145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8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109108</xdr:rowOff>
    </xdr:from>
    <xdr:to>
      <xdr:col>67</xdr:col>
      <xdr:colOff>101600</xdr:colOff>
      <xdr:row>99</xdr:row>
      <xdr:rowOff>39258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1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55785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8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36754</xdr:rowOff>
    </xdr:from>
    <xdr:to>
      <xdr:col>116</xdr:col>
      <xdr:colOff>63500</xdr:colOff>
      <xdr:row>59</xdr:row>
      <xdr:rowOff>39116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52304"/>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36182</xdr:rowOff>
    </xdr:from>
    <xdr:to>
      <xdr:col>111</xdr:col>
      <xdr:colOff>177800</xdr:colOff>
      <xdr:row>59</xdr:row>
      <xdr:rowOff>39116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51732"/>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34849</xdr:rowOff>
    </xdr:from>
    <xdr:to>
      <xdr:col>107</xdr:col>
      <xdr:colOff>50800</xdr:colOff>
      <xdr:row>59</xdr:row>
      <xdr:rowOff>36182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50399"/>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34220</xdr:rowOff>
    </xdr:from>
    <xdr:to>
      <xdr:col>102</xdr:col>
      <xdr:colOff>114300</xdr:colOff>
      <xdr:row>59</xdr:row>
      <xdr:rowOff>34849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49770"/>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157404</xdr:rowOff>
    </xdr:from>
    <xdr:to>
      <xdr:col>116</xdr:col>
      <xdr:colOff>114300</xdr:colOff>
      <xdr:row>59</xdr:row>
      <xdr:rowOff>87554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159766</xdr:rowOff>
    </xdr:from>
    <xdr:to>
      <xdr:col>112</xdr:col>
      <xdr:colOff>38100</xdr:colOff>
      <xdr:row>59</xdr:row>
      <xdr:rowOff>89916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81043</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96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156832</xdr:rowOff>
    </xdr:from>
    <xdr:to>
      <xdr:col>107</xdr:col>
      <xdr:colOff>101600</xdr:colOff>
      <xdr:row>59</xdr:row>
      <xdr:rowOff>86982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78109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9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155499</xdr:rowOff>
    </xdr:from>
    <xdr:to>
      <xdr:col>102</xdr:col>
      <xdr:colOff>165100</xdr:colOff>
      <xdr:row>59</xdr:row>
      <xdr:rowOff>85649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76776</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92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154870</xdr:rowOff>
    </xdr:from>
    <xdr:to>
      <xdr:col>98</xdr:col>
      <xdr:colOff>38100</xdr:colOff>
      <xdr:row>59</xdr:row>
      <xdr:rowOff>85020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76147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91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49861</xdr:rowOff>
    </xdr:from>
    <xdr:to>
      <xdr:col>116</xdr:col>
      <xdr:colOff>63500</xdr:colOff>
      <xdr:row>76</xdr:row>
      <xdr:rowOff>79873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080061"/>
          <a:ext cx="838200" cy="3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78839</xdr:rowOff>
    </xdr:from>
    <xdr:to>
      <xdr:col>111</xdr:col>
      <xdr:colOff>177800</xdr:colOff>
      <xdr:row>76</xdr:row>
      <xdr:rowOff>79873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109039"/>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78839</xdr:rowOff>
    </xdr:from>
    <xdr:to>
      <xdr:col>107</xdr:col>
      <xdr:colOff>50800</xdr:colOff>
      <xdr:row>76</xdr:row>
      <xdr:rowOff>90399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109039"/>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34979</xdr:rowOff>
    </xdr:from>
    <xdr:to>
      <xdr:col>102</xdr:col>
      <xdr:colOff>114300</xdr:colOff>
      <xdr:row>76</xdr:row>
      <xdr:rowOff>90399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065179"/>
          <a:ext cx="889000" cy="5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170511</xdr:rowOff>
    </xdr:from>
    <xdr:to>
      <xdr:col>116</xdr:col>
      <xdr:colOff>114300</xdr:colOff>
      <xdr:row>76</xdr:row>
      <xdr:rowOff>100661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21938</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88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29073</xdr:rowOff>
    </xdr:from>
    <xdr:to>
      <xdr:col>112</xdr:col>
      <xdr:colOff>38100</xdr:colOff>
      <xdr:row>76</xdr:row>
      <xdr:rowOff>130673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05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147199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83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28039</xdr:rowOff>
    </xdr:from>
    <xdr:to>
      <xdr:col>107</xdr:col>
      <xdr:colOff>101600</xdr:colOff>
      <xdr:row>76</xdr:row>
      <xdr:rowOff>129639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5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146165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83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39599</xdr:rowOff>
    </xdr:from>
    <xdr:to>
      <xdr:col>102</xdr:col>
      <xdr:colOff>165100</xdr:colOff>
      <xdr:row>76</xdr:row>
      <xdr:rowOff>141199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157725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4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155629</xdr:rowOff>
    </xdr:from>
    <xdr:to>
      <xdr:col>98</xdr:col>
      <xdr:colOff>38100</xdr:colOff>
      <xdr:row>76</xdr:row>
      <xdr:rowOff>85779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1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102306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78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550,412</a:t>
          </a:r>
          <a:r>
            <a:rPr kumimoji="1" lang="ja-JP" altLang="en-US" sz="1100">
              <a:latin typeface="ＭＳ Ｐゴシック" panose="020B0600070205080204" pitchFamily="50" charset="-128"/>
              <a:ea typeface="ＭＳ Ｐゴシック" panose="020B0600070205080204" pitchFamily="50" charset="-128"/>
            </a:rPr>
            <a:t>円（歳出総額</a:t>
          </a:r>
          <a:r>
            <a:rPr kumimoji="1" lang="en-US" altLang="ja-JP" sz="1100">
              <a:latin typeface="ＭＳ Ｐゴシック" panose="020B0600070205080204" pitchFamily="50" charset="-128"/>
              <a:ea typeface="ＭＳ Ｐゴシック" panose="020B0600070205080204" pitchFamily="50" charset="-128"/>
            </a:rPr>
            <a:t>3,268,898</a:t>
          </a:r>
          <a:r>
            <a:rPr kumimoji="1" lang="ja-JP" altLang="en-US" sz="1100">
              <a:latin typeface="ＭＳ Ｐゴシック" panose="020B0600070205080204" pitchFamily="50" charset="-128"/>
              <a:ea typeface="ＭＳ Ｐゴシック" panose="020B0600070205080204" pitchFamily="50" charset="-128"/>
            </a:rPr>
            <a:t>千円に対し、人口</a:t>
          </a:r>
          <a:r>
            <a:rPr kumimoji="1" lang="en-US" altLang="ja-JP" sz="1100">
              <a:latin typeface="ＭＳ Ｐゴシック" panose="020B0600070205080204" pitchFamily="50" charset="-128"/>
              <a:ea typeface="ＭＳ Ｐゴシック" panose="020B0600070205080204" pitchFamily="50" charset="-128"/>
            </a:rPr>
            <a:t>5,939</a:t>
          </a:r>
          <a:r>
            <a:rPr kumimoji="1" lang="ja-JP" altLang="en-US" sz="1100">
              <a:latin typeface="ＭＳ Ｐゴシック" panose="020B0600070205080204" pitchFamily="50" charset="-128"/>
              <a:ea typeface="ＭＳ Ｐゴシック" panose="020B0600070205080204" pitchFamily="50" charset="-128"/>
            </a:rPr>
            <a:t>人。）となっている。</a:t>
          </a:r>
        </a:p>
        <a:p>
          <a:r>
            <a:rPr kumimoji="1" lang="ja-JP" altLang="en-US" sz="1100">
              <a:latin typeface="ＭＳ Ｐゴシック" panose="020B0600070205080204" pitchFamily="50" charset="-128"/>
              <a:ea typeface="ＭＳ Ｐゴシック" panose="020B0600070205080204" pitchFamily="50" charset="-128"/>
            </a:rPr>
            <a:t>主な構成項目のうち、類似団体平均を超えている項目は１項目であり繰出金となっている。繰出金については住民一人当たり</a:t>
          </a:r>
          <a:r>
            <a:rPr kumimoji="1" lang="en-US" altLang="ja-JP" sz="1100">
              <a:latin typeface="ＭＳ Ｐゴシック" panose="020B0600070205080204" pitchFamily="50" charset="-128"/>
              <a:ea typeface="ＭＳ Ｐゴシック" panose="020B0600070205080204" pitchFamily="50" charset="-128"/>
            </a:rPr>
            <a:t>81,753</a:t>
          </a:r>
          <a:r>
            <a:rPr kumimoji="1" lang="ja-JP" altLang="en-US" sz="1100">
              <a:latin typeface="ＭＳ Ｐゴシック" panose="020B0600070205080204" pitchFamily="50" charset="-128"/>
              <a:ea typeface="ＭＳ Ｐゴシック" panose="020B0600070205080204" pitchFamily="50" charset="-128"/>
            </a:rPr>
            <a:t>円となっており、国民健康保険、後期高齢、介護保険、下水道事業への多額の繰出を行っているためである。</a:t>
          </a:r>
        </a:p>
        <a:p>
          <a:r>
            <a:rPr kumimoji="1" lang="ja-JP" altLang="en-US" sz="11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36,785</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34.6%</a:t>
          </a:r>
          <a:r>
            <a:rPr kumimoji="1" lang="ja-JP" altLang="en-US" sz="1100">
              <a:latin typeface="ＭＳ Ｐゴシック" panose="020B0600070205080204" pitchFamily="50" charset="-128"/>
              <a:ea typeface="ＭＳ Ｐゴシック" panose="020B0600070205080204" pitchFamily="50" charset="-128"/>
            </a:rPr>
            <a:t>の減となった。これは消防車両購入に伴う消防本部への負担金の皆減が主な要因である。</a:t>
          </a:r>
        </a:p>
        <a:p>
          <a:r>
            <a:rPr kumimoji="1" lang="ja-JP" altLang="en-US" sz="1100">
              <a:latin typeface="ＭＳ Ｐゴシック" panose="020B0600070205080204" pitchFamily="50" charset="-128"/>
              <a:ea typeface="ＭＳ Ｐゴシック" panose="020B0600070205080204" pitchFamily="50" charset="-128"/>
            </a:rPr>
            <a:t>積立金は住民一人当たり</a:t>
          </a:r>
          <a:r>
            <a:rPr kumimoji="1" lang="en-US" altLang="ja-JP" sz="1100">
              <a:latin typeface="ＭＳ Ｐゴシック" panose="020B0600070205080204" pitchFamily="50" charset="-128"/>
              <a:ea typeface="ＭＳ Ｐゴシック" panose="020B0600070205080204" pitchFamily="50" charset="-128"/>
            </a:rPr>
            <a:t>21,553</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64.7%</a:t>
          </a:r>
          <a:r>
            <a:rPr kumimoji="1" lang="ja-JP" altLang="en-US" sz="1100">
              <a:latin typeface="ＭＳ Ｐゴシック" panose="020B0600070205080204" pitchFamily="50" charset="-128"/>
              <a:ea typeface="ＭＳ Ｐゴシック" panose="020B0600070205080204" pitchFamily="50" charset="-128"/>
            </a:rPr>
            <a:t>の減となった。これは剰余金の減少により、財政調整基金や減債基金への積立金が減少したことが主な要因である。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
5,320
15.74
3,454,862
3,268,898
176,140
2,369,790
3,226,866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145796</xdr:rowOff>
    </xdr:from>
    <xdr:to>
      <xdr:col>24</xdr:col>
      <xdr:colOff>63500</xdr:colOff>
      <xdr:row>37</xdr:row>
      <xdr:rowOff>4318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17996"/>
          <a:ext cx="8382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145796</xdr:rowOff>
    </xdr:from>
    <xdr:to>
      <xdr:col>19</xdr:col>
      <xdr:colOff>177800</xdr:colOff>
      <xdr:row>36</xdr:row>
      <xdr:rowOff>168783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7996"/>
          <a:ext cx="889000" cy="2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168783</xdr:rowOff>
    </xdr:from>
    <xdr:to>
      <xdr:col>15</xdr:col>
      <xdr:colOff>50800</xdr:colOff>
      <xdr:row>37</xdr:row>
      <xdr:rowOff>50800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0983"/>
          <a:ext cx="8890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150368</xdr:rowOff>
    </xdr:from>
    <xdr:to>
      <xdr:col>10</xdr:col>
      <xdr:colOff>114300</xdr:colOff>
      <xdr:row>37</xdr:row>
      <xdr:rowOff>50800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2568"/>
          <a:ext cx="889000" cy="7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124968</xdr:rowOff>
    </xdr:from>
    <xdr:to>
      <xdr:col>24</xdr:col>
      <xdr:colOff>114300</xdr:colOff>
      <xdr:row>37</xdr:row>
      <xdr:rowOff>55118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103395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94996</xdr:rowOff>
    </xdr:from>
    <xdr:to>
      <xdr:col>20</xdr:col>
      <xdr:colOff>38100</xdr:colOff>
      <xdr:row>37</xdr:row>
      <xdr:rowOff>25146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16273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117983</xdr:rowOff>
    </xdr:from>
    <xdr:to>
      <xdr:col>15</xdr:col>
      <xdr:colOff>101600</xdr:colOff>
      <xdr:row>37</xdr:row>
      <xdr:rowOff>48133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39260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0</xdr:rowOff>
    </xdr:from>
    <xdr:to>
      <xdr:col>10</xdr:col>
      <xdr:colOff>165100</xdr:colOff>
      <xdr:row>37</xdr:row>
      <xdr:rowOff>101600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92727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99568</xdr:rowOff>
    </xdr:from>
    <xdr:to>
      <xdr:col>6</xdr:col>
      <xdr:colOff>38100</xdr:colOff>
      <xdr:row>37</xdr:row>
      <xdr:rowOff>29718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20845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66604</xdr:rowOff>
    </xdr:from>
    <xdr:to>
      <xdr:col>24</xdr:col>
      <xdr:colOff>63500</xdr:colOff>
      <xdr:row>58</xdr:row>
      <xdr:rowOff>79742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10704"/>
          <a:ext cx="838200" cy="1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66604</xdr:rowOff>
    </xdr:from>
    <xdr:to>
      <xdr:col>19</xdr:col>
      <xdr:colOff>177800</xdr:colOff>
      <xdr:row>58</xdr:row>
      <xdr:rowOff>78852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10704"/>
          <a:ext cx="889000" cy="1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32256</xdr:rowOff>
    </xdr:from>
    <xdr:to>
      <xdr:col>15</xdr:col>
      <xdr:colOff>50800</xdr:colOff>
      <xdr:row>58</xdr:row>
      <xdr:rowOff>78852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76356"/>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32256</xdr:rowOff>
    </xdr:from>
    <xdr:to>
      <xdr:col>10</xdr:col>
      <xdr:colOff>114300</xdr:colOff>
      <xdr:row>58</xdr:row>
      <xdr:rowOff>62978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76356"/>
          <a:ext cx="889000" cy="3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122903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28942</xdr:rowOff>
    </xdr:from>
    <xdr:to>
      <xdr:col>24</xdr:col>
      <xdr:colOff>114300</xdr:colOff>
      <xdr:row>58</xdr:row>
      <xdr:rowOff>130542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15804</xdr:rowOff>
    </xdr:from>
    <xdr:to>
      <xdr:col>20</xdr:col>
      <xdr:colOff>38100</xdr:colOff>
      <xdr:row>58</xdr:row>
      <xdr:rowOff>117404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108531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28052</xdr:rowOff>
    </xdr:from>
    <xdr:to>
      <xdr:col>15</xdr:col>
      <xdr:colOff>101600</xdr:colOff>
      <xdr:row>58</xdr:row>
      <xdr:rowOff>129652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120779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6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152906</xdr:rowOff>
    </xdr:from>
    <xdr:to>
      <xdr:col>10</xdr:col>
      <xdr:colOff>165100</xdr:colOff>
      <xdr:row>58</xdr:row>
      <xdr:rowOff>83056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2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74183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1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12178</xdr:rowOff>
    </xdr:from>
    <xdr:to>
      <xdr:col>6</xdr:col>
      <xdr:colOff>38100</xdr:colOff>
      <xdr:row>58</xdr:row>
      <xdr:rowOff>113778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5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130305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3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132911</xdr:rowOff>
    </xdr:from>
    <xdr:to>
      <xdr:col>24</xdr:col>
      <xdr:colOff>63500</xdr:colOff>
      <xdr:row>77</xdr:row>
      <xdr:rowOff>23617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63111"/>
          <a:ext cx="838200" cy="6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156776</xdr:rowOff>
    </xdr:from>
    <xdr:to>
      <xdr:col>19</xdr:col>
      <xdr:colOff>177800</xdr:colOff>
      <xdr:row>77</xdr:row>
      <xdr:rowOff>23617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186976"/>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151039</xdr:rowOff>
    </xdr:from>
    <xdr:to>
      <xdr:col>15</xdr:col>
      <xdr:colOff>50800</xdr:colOff>
      <xdr:row>76</xdr:row>
      <xdr:rowOff>156776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181239"/>
          <a:ext cx="889000" cy="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151039</xdr:rowOff>
    </xdr:from>
    <xdr:to>
      <xdr:col>10</xdr:col>
      <xdr:colOff>114300</xdr:colOff>
      <xdr:row>77</xdr:row>
      <xdr:rowOff>98575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81239"/>
          <a:ext cx="889000" cy="1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82111</xdr:rowOff>
    </xdr:from>
    <xdr:to>
      <xdr:col>24</xdr:col>
      <xdr:colOff>114300</xdr:colOff>
      <xdr:row>77</xdr:row>
      <xdr:rowOff>12261</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168488</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2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144267</xdr:rowOff>
    </xdr:from>
    <xdr:to>
      <xdr:col>20</xdr:col>
      <xdr:colOff>38100</xdr:colOff>
      <xdr:row>77</xdr:row>
      <xdr:rowOff>74417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7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65544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6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105976</xdr:rowOff>
    </xdr:from>
    <xdr:to>
      <xdr:col>15</xdr:col>
      <xdr:colOff>101600</xdr:colOff>
      <xdr:row>77</xdr:row>
      <xdr:rowOff>36126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3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27253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2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100239</xdr:rowOff>
    </xdr:from>
    <xdr:to>
      <xdr:col>10</xdr:col>
      <xdr:colOff>165100</xdr:colOff>
      <xdr:row>77</xdr:row>
      <xdr:rowOff>30389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3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21516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2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47775</xdr:rowOff>
    </xdr:from>
    <xdr:to>
      <xdr:col>6</xdr:col>
      <xdr:colOff>38100</xdr:colOff>
      <xdr:row>77</xdr:row>
      <xdr:rowOff>149375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140502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4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155200</xdr:rowOff>
    </xdr:from>
    <xdr:to>
      <xdr:col>24</xdr:col>
      <xdr:colOff>63500</xdr:colOff>
      <xdr:row>97</xdr:row>
      <xdr:rowOff>5702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614400"/>
          <a:ext cx="838200" cy="2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155200</xdr:rowOff>
    </xdr:from>
    <xdr:to>
      <xdr:col>19</xdr:col>
      <xdr:colOff>177800</xdr:colOff>
      <xdr:row>97</xdr:row>
      <xdr:rowOff>23351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14400"/>
          <a:ext cx="889000" cy="3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23351</xdr:rowOff>
    </xdr:from>
    <xdr:to>
      <xdr:col>15</xdr:col>
      <xdr:colOff>50800</xdr:colOff>
      <xdr:row>97</xdr:row>
      <xdr:rowOff>126212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54001"/>
          <a:ext cx="889000" cy="10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105936</xdr:rowOff>
    </xdr:from>
    <xdr:to>
      <xdr:col>10</xdr:col>
      <xdr:colOff>114300</xdr:colOff>
      <xdr:row>97</xdr:row>
      <xdr:rowOff>126212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736586"/>
          <a:ext cx="889000" cy="2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126352</xdr:rowOff>
    </xdr:from>
    <xdr:to>
      <xdr:col>24</xdr:col>
      <xdr:colOff>114300</xdr:colOff>
      <xdr:row>97</xdr:row>
      <xdr:rowOff>56502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104779</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6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104400</xdr:rowOff>
    </xdr:from>
    <xdr:to>
      <xdr:col>20</xdr:col>
      <xdr:colOff>38100</xdr:colOff>
      <xdr:row>97</xdr:row>
      <xdr:rowOff>34550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25677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65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144001</xdr:rowOff>
    </xdr:from>
    <xdr:to>
      <xdr:col>15</xdr:col>
      <xdr:colOff>101600</xdr:colOff>
      <xdr:row>97</xdr:row>
      <xdr:rowOff>74151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65278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69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75412</xdr:rowOff>
    </xdr:from>
    <xdr:to>
      <xdr:col>10</xdr:col>
      <xdr:colOff>165100</xdr:colOff>
      <xdr:row>98</xdr:row>
      <xdr:rowOff>5562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168139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55136</xdr:rowOff>
    </xdr:from>
    <xdr:to>
      <xdr:col>6</xdr:col>
      <xdr:colOff>38100</xdr:colOff>
      <xdr:row>97</xdr:row>
      <xdr:rowOff>156736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8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147863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7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122875</xdr:rowOff>
    </xdr:from>
    <xdr:to>
      <xdr:col>55</xdr:col>
      <xdr:colOff>0</xdr:colOff>
      <xdr:row>57</xdr:row>
      <xdr:rowOff>140691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95525"/>
          <a:ext cx="838200" cy="1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66434</xdr:rowOff>
    </xdr:from>
    <xdr:to>
      <xdr:col>50</xdr:col>
      <xdr:colOff>114300</xdr:colOff>
      <xdr:row>57</xdr:row>
      <xdr:rowOff>140691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39084"/>
          <a:ext cx="889000" cy="7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66434</xdr:rowOff>
    </xdr:from>
    <xdr:to>
      <xdr:col>45</xdr:col>
      <xdr:colOff>177800</xdr:colOff>
      <xdr:row>57</xdr:row>
      <xdr:rowOff>165502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39084"/>
          <a:ext cx="889000" cy="9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135196</xdr:rowOff>
    </xdr:from>
    <xdr:to>
      <xdr:col>41</xdr:col>
      <xdr:colOff>50800</xdr:colOff>
      <xdr:row>57</xdr:row>
      <xdr:rowOff>165502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07846"/>
          <a:ext cx="889000" cy="3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72075</xdr:rowOff>
    </xdr:from>
    <xdr:to>
      <xdr:col>55</xdr:col>
      <xdr:colOff>50800</xdr:colOff>
      <xdr:row>58</xdr:row>
      <xdr:rowOff>2225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50502</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2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89891</xdr:rowOff>
    </xdr:from>
    <xdr:to>
      <xdr:col>50</xdr:col>
      <xdr:colOff>165100</xdr:colOff>
      <xdr:row>58</xdr:row>
      <xdr:rowOff>20041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6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11168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5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15634</xdr:rowOff>
    </xdr:from>
    <xdr:to>
      <xdr:col>46</xdr:col>
      <xdr:colOff>38100</xdr:colOff>
      <xdr:row>57</xdr:row>
      <xdr:rowOff>117234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8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108361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88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114702</xdr:rowOff>
    </xdr:from>
    <xdr:to>
      <xdr:col>41</xdr:col>
      <xdr:colOff>101600</xdr:colOff>
      <xdr:row>58</xdr:row>
      <xdr:rowOff>44852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8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35979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8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84396</xdr:rowOff>
    </xdr:from>
    <xdr:to>
      <xdr:col>36</xdr:col>
      <xdr:colOff>165100</xdr:colOff>
      <xdr:row>58</xdr:row>
      <xdr:rowOff>14546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5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5673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4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110055</xdr:rowOff>
    </xdr:from>
    <xdr:to>
      <xdr:col>55</xdr:col>
      <xdr:colOff>0</xdr:colOff>
      <xdr:row>78</xdr:row>
      <xdr:rowOff>115880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483155"/>
          <a:ext cx="838200" cy="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109488</xdr:rowOff>
    </xdr:from>
    <xdr:to>
      <xdr:col>50</xdr:col>
      <xdr:colOff>114300</xdr:colOff>
      <xdr:row>78</xdr:row>
      <xdr:rowOff>115880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482588"/>
          <a:ext cx="889000" cy="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109488</xdr:rowOff>
    </xdr:from>
    <xdr:to>
      <xdr:col>45</xdr:col>
      <xdr:colOff>177800</xdr:colOff>
      <xdr:row>78</xdr:row>
      <xdr:rowOff>115880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482588"/>
          <a:ext cx="889000" cy="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115861</xdr:rowOff>
    </xdr:from>
    <xdr:to>
      <xdr:col>41</xdr:col>
      <xdr:colOff>50800</xdr:colOff>
      <xdr:row>78</xdr:row>
      <xdr:rowOff>115880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972300" y="1348896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59255</xdr:rowOff>
    </xdr:from>
    <xdr:to>
      <xdr:col>55</xdr:col>
      <xdr:colOff>50800</xdr:colOff>
      <xdr:row>78</xdr:row>
      <xdr:rowOff>160855</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43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145632</xdr:rowOff>
    </xdr:from>
    <xdr:ext cx="469744"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34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65080</xdr:rowOff>
    </xdr:from>
    <xdr:to>
      <xdr:col>50</xdr:col>
      <xdr:colOff>165100</xdr:colOff>
      <xdr:row>78</xdr:row>
      <xdr:rowOff>166680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4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157807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5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58688</xdr:rowOff>
    </xdr:from>
    <xdr:to>
      <xdr:col>46</xdr:col>
      <xdr:colOff>38100</xdr:colOff>
      <xdr:row>78</xdr:row>
      <xdr:rowOff>160288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4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151415</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8" y="13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65080</xdr:rowOff>
    </xdr:from>
    <xdr:to>
      <xdr:col>41</xdr:col>
      <xdr:colOff>101600</xdr:colOff>
      <xdr:row>78</xdr:row>
      <xdr:rowOff>166680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4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157807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5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65061</xdr:rowOff>
    </xdr:from>
    <xdr:to>
      <xdr:col>36</xdr:col>
      <xdr:colOff>165100</xdr:colOff>
      <xdr:row>78</xdr:row>
      <xdr:rowOff>166661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4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157788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53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71910</xdr:rowOff>
    </xdr:from>
    <xdr:to>
      <xdr:col>55</xdr:col>
      <xdr:colOff>0</xdr:colOff>
      <xdr:row>98</xdr:row>
      <xdr:rowOff>111306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74010"/>
          <a:ext cx="8382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71910</xdr:rowOff>
    </xdr:from>
    <xdr:to>
      <xdr:col>50</xdr:col>
      <xdr:colOff>114300</xdr:colOff>
      <xdr:row>98</xdr:row>
      <xdr:rowOff>101660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74010"/>
          <a:ext cx="8890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81482</xdr:rowOff>
    </xdr:from>
    <xdr:to>
      <xdr:col>45</xdr:col>
      <xdr:colOff>177800</xdr:colOff>
      <xdr:row>98</xdr:row>
      <xdr:rowOff>101660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83582"/>
          <a:ext cx="889000" cy="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76138</xdr:rowOff>
    </xdr:from>
    <xdr:to>
      <xdr:col>41</xdr:col>
      <xdr:colOff>50800</xdr:colOff>
      <xdr:row>98</xdr:row>
      <xdr:rowOff>81482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878238"/>
          <a:ext cx="889000" cy="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60506</xdr:rowOff>
    </xdr:from>
    <xdr:to>
      <xdr:col>55</xdr:col>
      <xdr:colOff>50800</xdr:colOff>
      <xdr:row>98</xdr:row>
      <xdr:rowOff>162106</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6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146883</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7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21110</xdr:rowOff>
    </xdr:from>
    <xdr:to>
      <xdr:col>50</xdr:col>
      <xdr:colOff>165100</xdr:colOff>
      <xdr:row>98</xdr:row>
      <xdr:rowOff>122710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2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113837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50860</xdr:rowOff>
    </xdr:from>
    <xdr:to>
      <xdr:col>46</xdr:col>
      <xdr:colOff>38100</xdr:colOff>
      <xdr:row>98</xdr:row>
      <xdr:rowOff>152460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5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143587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30682</xdr:rowOff>
    </xdr:from>
    <xdr:to>
      <xdr:col>41</xdr:col>
      <xdr:colOff>101600</xdr:colOff>
      <xdr:row>98</xdr:row>
      <xdr:rowOff>132282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3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123409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2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25338</xdr:rowOff>
    </xdr:from>
    <xdr:to>
      <xdr:col>36</xdr:col>
      <xdr:colOff>165100</xdr:colOff>
      <xdr:row>98</xdr:row>
      <xdr:rowOff>126938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118065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96886</xdr:rowOff>
    </xdr:from>
    <xdr:to>
      <xdr:col>85</xdr:col>
      <xdr:colOff>127000</xdr:colOff>
      <xdr:row>39</xdr:row>
      <xdr:rowOff>11423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611986"/>
          <a:ext cx="838200" cy="8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64001</xdr:rowOff>
    </xdr:from>
    <xdr:to>
      <xdr:col>81</xdr:col>
      <xdr:colOff>50800</xdr:colOff>
      <xdr:row>38</xdr:row>
      <xdr:rowOff>96886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579101"/>
          <a:ext cx="889000" cy="3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64001</xdr:rowOff>
    </xdr:from>
    <xdr:to>
      <xdr:col>76</xdr:col>
      <xdr:colOff>114300</xdr:colOff>
      <xdr:row>39</xdr:row>
      <xdr:rowOff>1854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579101"/>
          <a:ext cx="889000" cy="10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1854</xdr:rowOff>
    </xdr:from>
    <xdr:to>
      <xdr:col>71</xdr:col>
      <xdr:colOff>177800</xdr:colOff>
      <xdr:row>39</xdr:row>
      <xdr:rowOff>104039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688404"/>
          <a:ext cx="889000" cy="10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132073</xdr:rowOff>
    </xdr:from>
    <xdr:to>
      <xdr:col>85</xdr:col>
      <xdr:colOff>177800</xdr:colOff>
      <xdr:row>39</xdr:row>
      <xdr:rowOff>62223</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4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47000</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6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46086</xdr:rowOff>
    </xdr:from>
    <xdr:to>
      <xdr:col>81</xdr:col>
      <xdr:colOff>101600</xdr:colOff>
      <xdr:row>38</xdr:row>
      <xdr:rowOff>147686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6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138813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13201</xdr:rowOff>
    </xdr:from>
    <xdr:to>
      <xdr:col>76</xdr:col>
      <xdr:colOff>165100</xdr:colOff>
      <xdr:row>38</xdr:row>
      <xdr:rowOff>114801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2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105928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2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122504</xdr:rowOff>
    </xdr:from>
    <xdr:to>
      <xdr:col>72</xdr:col>
      <xdr:colOff>38100</xdr:colOff>
      <xdr:row>39</xdr:row>
      <xdr:rowOff>52654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43781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73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53239</xdr:rowOff>
    </xdr:from>
    <xdr:to>
      <xdr:col>67</xdr:col>
      <xdr:colOff>101600</xdr:colOff>
      <xdr:row>39</xdr:row>
      <xdr:rowOff>154839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7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145966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8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79722</xdr:rowOff>
    </xdr:from>
    <xdr:to>
      <xdr:col>85</xdr:col>
      <xdr:colOff>127000</xdr:colOff>
      <xdr:row>58</xdr:row>
      <xdr:rowOff>94872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23822"/>
          <a:ext cx="838200" cy="1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94872</xdr:rowOff>
    </xdr:from>
    <xdr:to>
      <xdr:col>81</xdr:col>
      <xdr:colOff>50800</xdr:colOff>
      <xdr:row>58</xdr:row>
      <xdr:rowOff>112434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38972"/>
          <a:ext cx="889000" cy="1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71894</xdr:rowOff>
    </xdr:from>
    <xdr:to>
      <xdr:col>76</xdr:col>
      <xdr:colOff>114300</xdr:colOff>
      <xdr:row>58</xdr:row>
      <xdr:rowOff>112434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15994"/>
          <a:ext cx="889000" cy="4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71894</xdr:rowOff>
    </xdr:from>
    <xdr:to>
      <xdr:col>71</xdr:col>
      <xdr:colOff>177800</xdr:colOff>
      <xdr:row>58</xdr:row>
      <xdr:rowOff>128139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15994"/>
          <a:ext cx="889000" cy="5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28922</xdr:rowOff>
    </xdr:from>
    <xdr:to>
      <xdr:col>85</xdr:col>
      <xdr:colOff>177800</xdr:colOff>
      <xdr:row>58</xdr:row>
      <xdr:rowOff>130522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7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115299</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44072</xdr:rowOff>
    </xdr:from>
    <xdr:to>
      <xdr:col>81</xdr:col>
      <xdr:colOff>101600</xdr:colOff>
      <xdr:row>58</xdr:row>
      <xdr:rowOff>145672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136799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8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61634</xdr:rowOff>
    </xdr:from>
    <xdr:to>
      <xdr:col>76</xdr:col>
      <xdr:colOff>165100</xdr:colOff>
      <xdr:row>58</xdr:row>
      <xdr:rowOff>163234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0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154361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21094</xdr:rowOff>
    </xdr:from>
    <xdr:to>
      <xdr:col>72</xdr:col>
      <xdr:colOff>38100</xdr:colOff>
      <xdr:row>58</xdr:row>
      <xdr:rowOff>122694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113821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5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77339</xdr:rowOff>
    </xdr:from>
    <xdr:to>
      <xdr:col>67</xdr:col>
      <xdr:colOff>101600</xdr:colOff>
      <xdr:row>59</xdr:row>
      <xdr:rowOff>7489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2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170066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1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117275</xdr:rowOff>
    </xdr:from>
    <xdr:to>
      <xdr:col>85</xdr:col>
      <xdr:colOff>127000</xdr:colOff>
      <xdr:row>97</xdr:row>
      <xdr:rowOff>124713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747925"/>
          <a:ext cx="838200" cy="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124713</xdr:rowOff>
    </xdr:from>
    <xdr:to>
      <xdr:col>81</xdr:col>
      <xdr:colOff>50800</xdr:colOff>
      <xdr:row>97</xdr:row>
      <xdr:rowOff>137537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755363"/>
          <a:ext cx="8890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137537</xdr:rowOff>
    </xdr:from>
    <xdr:to>
      <xdr:col>76</xdr:col>
      <xdr:colOff>114300</xdr:colOff>
      <xdr:row>97</xdr:row>
      <xdr:rowOff>149658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768187"/>
          <a:ext cx="889000" cy="1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133559</xdr:rowOff>
    </xdr:from>
    <xdr:to>
      <xdr:col>71</xdr:col>
      <xdr:colOff>177800</xdr:colOff>
      <xdr:row>97</xdr:row>
      <xdr:rowOff>149658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764209"/>
          <a:ext cx="88900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66475</xdr:rowOff>
    </xdr:from>
    <xdr:to>
      <xdr:col>85</xdr:col>
      <xdr:colOff>177800</xdr:colOff>
      <xdr:row>97</xdr:row>
      <xdr:rowOff>168075</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44902</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6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73913</xdr:rowOff>
    </xdr:from>
    <xdr:to>
      <xdr:col>81</xdr:col>
      <xdr:colOff>101600</xdr:colOff>
      <xdr:row>98</xdr:row>
      <xdr:rowOff>4063</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70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166640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86737</xdr:rowOff>
    </xdr:from>
    <xdr:to>
      <xdr:col>76</xdr:col>
      <xdr:colOff>165100</xdr:colOff>
      <xdr:row>98</xdr:row>
      <xdr:rowOff>16887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7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8014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8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98858</xdr:rowOff>
    </xdr:from>
    <xdr:to>
      <xdr:col>72</xdr:col>
      <xdr:colOff>38100</xdr:colOff>
      <xdr:row>98</xdr:row>
      <xdr:rowOff>29008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72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20135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82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82759</xdr:rowOff>
    </xdr:from>
    <xdr:to>
      <xdr:col>67</xdr:col>
      <xdr:colOff>101600</xdr:colOff>
      <xdr:row>98</xdr:row>
      <xdr:rowOff>12909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7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4036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80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総務費は住民一人当たり</a:t>
          </a:r>
          <a:r>
            <a:rPr kumimoji="1" lang="en-US" altLang="ja-JP" sz="1100">
              <a:latin typeface="ＭＳ Ｐゴシック" panose="020B0600070205080204" pitchFamily="50" charset="-128"/>
              <a:ea typeface="ＭＳ Ｐゴシック" panose="020B0600070205080204" pitchFamily="50" charset="-128"/>
            </a:rPr>
            <a:t>131,142</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18.0%</a:t>
          </a:r>
          <a:r>
            <a:rPr kumimoji="1" lang="ja-JP" altLang="en-US" sz="1100">
              <a:latin typeface="ＭＳ Ｐゴシック" panose="020B0600070205080204" pitchFamily="50" charset="-128"/>
              <a:ea typeface="ＭＳ Ｐゴシック" panose="020B0600070205080204" pitchFamily="50" charset="-128"/>
            </a:rPr>
            <a:t>の減となった。剰余金の減少により、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財政調整基金や減債基金への積立金が減少したことが主な要因である。</a:t>
          </a:r>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土木</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費は</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54,905</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27.4%</a:t>
          </a:r>
          <a:r>
            <a:rPr kumimoji="1" lang="ja-JP" altLang="en-US" sz="1100">
              <a:latin typeface="ＭＳ Ｐゴシック" panose="020B0600070205080204" pitchFamily="50" charset="-128"/>
              <a:ea typeface="ＭＳ Ｐゴシック" panose="020B0600070205080204" pitchFamily="50" charset="-128"/>
            </a:rPr>
            <a:t>の減となった。これは補助事業である道路関連事業の減少が主な要因である。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実質単年度収支について、令和２年度は令和元年度の法人税割（予定納税）が一時的に増加した影響で普通交付税が減少したことにより赤字となった。</a:t>
          </a:r>
          <a:endParaRPr kumimoji="1" lang="en-US" altLang="ja-JP" sz="12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また、令和５年度は剰余金の減少により、積立金が減少したことから赤字となった。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一般会計の実質収支額については、前年度からは減少しているが、普通交付税の追加交付もあったことから、例年ベースよりは増加している。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共下水道事業については、例年、特別会計内では赤字となるため、その補填として一般会計からの繰入金が発生している。一般会計からの繰入金額確定後の料金収入や施設修繕費用等の増減により、実質収支も増減することとなり、令和５年度は前年度より年度末の施設修繕費用等の歳出が減少したことから、実質収支が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workbookViewId="0">
      <selection activeCell="CE20" sqref="CE20:CS21"/>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3454862</v>
      </c>
      <c r="BO4" s="485"/>
      <c r="BP4" s="485"/>
      <c r="BQ4" s="485"/>
      <c r="BR4" s="485"/>
      <c r="BS4" s="485"/>
      <c r="BT4" s="485"/>
      <c r="BU4" s="486"/>
      <c r="BV4" s="484">
        <v>3714391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7.4</v>
      </c>
      <c r="CU4" s="625"/>
      <c r="CV4" s="625"/>
      <c r="CW4" s="625"/>
      <c r="CX4" s="625"/>
      <c r="CY4" s="625"/>
      <c r="CZ4" s="625"/>
      <c r="DA4" s="626"/>
      <c r="DB4" s="624">
        <v>7.9</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3268898</v>
      </c>
      <c r="BO5" s="456"/>
      <c r="BP5" s="456"/>
      <c r="BQ5" s="456"/>
      <c r="BR5" s="456"/>
      <c r="BS5" s="456"/>
      <c r="BT5" s="456"/>
      <c r="BU5" s="457"/>
      <c r="BV5" s="455">
        <v>3525023</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73.3</v>
      </c>
      <c r="CU5" s="453"/>
      <c r="CV5" s="453"/>
      <c r="CW5" s="453"/>
      <c r="CX5" s="453"/>
      <c r="CY5" s="453"/>
      <c r="CZ5" s="453"/>
      <c r="DA5" s="454"/>
      <c r="DB5" s="452">
        <v>71.099999999999994</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185964</v>
      </c>
      <c r="BO6" s="456"/>
      <c r="BP6" s="456"/>
      <c r="BQ6" s="456"/>
      <c r="BR6" s="456"/>
      <c r="BS6" s="456"/>
      <c r="BT6" s="456"/>
      <c r="BU6" s="457"/>
      <c r="BV6" s="455">
        <v>189368</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73.3</v>
      </c>
      <c r="CU6" s="599"/>
      <c r="CV6" s="599"/>
      <c r="CW6" s="599"/>
      <c r="CX6" s="599"/>
      <c r="CY6" s="599"/>
      <c r="CZ6" s="599"/>
      <c r="DA6" s="600"/>
      <c r="DB6" s="598">
        <v>72.7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9824</v>
      </c>
      <c r="BO7" s="456"/>
      <c r="BP7" s="456"/>
      <c r="BQ7" s="456"/>
      <c r="BR7" s="456"/>
      <c r="BS7" s="456"/>
      <c r="BT7" s="456"/>
      <c r="BU7" s="457"/>
      <c r="BV7" s="455">
        <v>6330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2369790</v>
      </c>
      <c r="CU7" s="456"/>
      <c r="CV7" s="456"/>
      <c r="CW7" s="456"/>
      <c r="CX7" s="456"/>
      <c r="CY7" s="456"/>
      <c r="CZ7" s="456"/>
      <c r="DA7" s="457"/>
      <c r="DB7" s="455">
        <v>2317296</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176140</v>
      </c>
      <c r="BO8" s="456"/>
      <c r="BP8" s="456"/>
      <c r="BQ8" s="456"/>
      <c r="BR8" s="456"/>
      <c r="BS8" s="456"/>
      <c r="BT8" s="456"/>
      <c r="BU8" s="457"/>
      <c r="BV8" s="455">
        <v>183038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0.47</v>
      </c>
      <c r="CU8" s="559"/>
      <c r="CV8" s="559"/>
      <c r="CW8" s="559"/>
      <c r="CX8" s="559"/>
      <c r="CY8" s="559"/>
      <c r="CZ8" s="559"/>
      <c r="DA8" s="560"/>
      <c r="DB8" s="558">
        <v>0.54</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6023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-6898</v>
      </c>
      <c r="BO9" s="456"/>
      <c r="BP9" s="456"/>
      <c r="BQ9" s="456"/>
      <c r="BR9" s="456"/>
      <c r="BS9" s="456"/>
      <c r="BT9" s="456"/>
      <c r="BU9" s="457"/>
      <c r="BV9" s="455">
        <v>-89111</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9.1999999999999993</v>
      </c>
      <c r="CU9" s="453"/>
      <c r="CV9" s="453"/>
      <c r="CW9" s="453"/>
      <c r="CX9" s="453"/>
      <c r="CY9" s="453"/>
      <c r="CZ9" s="453"/>
      <c r="DA9" s="454"/>
      <c r="DB9" s="452">
        <v>8.9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6357</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5838</v>
      </c>
      <c r="BO10" s="456"/>
      <c r="BP10" s="456"/>
      <c r="BQ10" s="456"/>
      <c r="BR10" s="456"/>
      <c r="BS10" s="456"/>
      <c r="BT10" s="456"/>
      <c r="BU10" s="457"/>
      <c r="BV10" s="455">
        <v>138977</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5939</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5320</v>
      </c>
      <c r="S13" s="543"/>
      <c r="T13" s="543"/>
      <c r="U13" s="543"/>
      <c r="V13" s="544"/>
      <c r="W13" s="545" t="s">
        <v>131</v>
      </c>
      <c r="X13" s="441"/>
      <c r="Y13" s="441"/>
      <c r="Z13" s="441"/>
      <c r="AA13" s="441"/>
      <c r="AB13" s="442"/>
      <c r="AC13" s="408">
        <v>284</v>
      </c>
      <c r="AD13" s="409"/>
      <c r="AE13" s="409"/>
      <c r="AF13" s="409"/>
      <c r="AG13" s="410"/>
      <c r="AH13" s="408">
        <v>398</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-1060</v>
      </c>
      <c r="BO13" s="456"/>
      <c r="BP13" s="456"/>
      <c r="BQ13" s="456"/>
      <c r="BR13" s="456"/>
      <c r="BS13" s="456"/>
      <c r="BT13" s="456"/>
      <c r="BU13" s="457"/>
      <c r="BV13" s="455">
        <v>49866</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4.5</v>
      </c>
      <c r="CU13" s="453"/>
      <c r="CV13" s="453"/>
      <c r="CW13" s="453"/>
      <c r="CX13" s="453"/>
      <c r="CY13" s="453"/>
      <c r="CZ13" s="453"/>
      <c r="DA13" s="454"/>
      <c r="DB13" s="452">
        <v>4.9000000000000004</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5994</v>
      </c>
      <c r="S14" s="543"/>
      <c r="T14" s="543"/>
      <c r="U14" s="543"/>
      <c r="V14" s="544"/>
      <c r="W14" s="546"/>
      <c r="X14" s="444"/>
      <c r="Y14" s="444"/>
      <c r="Z14" s="444"/>
      <c r="AA14" s="444"/>
      <c r="AB14" s="445"/>
      <c r="AC14" s="535">
        <v>9.5</v>
      </c>
      <c r="AD14" s="536"/>
      <c r="AE14" s="536"/>
      <c r="AF14" s="536"/>
      <c r="AG14" s="537"/>
      <c r="AH14" s="535">
        <v>11.4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5472</v>
      </c>
      <c r="S15" s="543"/>
      <c r="T15" s="543"/>
      <c r="U15" s="543"/>
      <c r="V15" s="544"/>
      <c r="W15" s="545" t="s">
        <v>137</v>
      </c>
      <c r="X15" s="441"/>
      <c r="Y15" s="441"/>
      <c r="Z15" s="441"/>
      <c r="AA15" s="441"/>
      <c r="AB15" s="442"/>
      <c r="AC15" s="408">
        <v>907</v>
      </c>
      <c r="AD15" s="409"/>
      <c r="AE15" s="409"/>
      <c r="AF15" s="409"/>
      <c r="AG15" s="410"/>
      <c r="AH15" s="408">
        <v>1141</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1042003</v>
      </c>
      <c r="BO15" s="485"/>
      <c r="BP15" s="485"/>
      <c r="BQ15" s="485"/>
      <c r="BR15" s="485"/>
      <c r="BS15" s="485"/>
      <c r="BT15" s="485"/>
      <c r="BU15" s="486"/>
      <c r="BV15" s="484">
        <v>911172</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30.3</v>
      </c>
      <c r="AD16" s="536"/>
      <c r="AE16" s="536"/>
      <c r="AF16" s="536"/>
      <c r="AG16" s="537"/>
      <c r="AH16" s="535">
        <v>32.700000000000003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2064875</v>
      </c>
      <c r="BO16" s="456"/>
      <c r="BP16" s="456"/>
      <c r="BQ16" s="456"/>
      <c r="BR16" s="456"/>
      <c r="BS16" s="456"/>
      <c r="BT16" s="456"/>
      <c r="BU16" s="457"/>
      <c r="BV16" s="455">
        <v>2009339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1798</v>
      </c>
      <c r="AD17" s="409"/>
      <c r="AE17" s="409"/>
      <c r="AF17" s="409"/>
      <c r="AG17" s="410"/>
      <c r="AH17" s="408">
        <v>1946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1328201</v>
      </c>
      <c r="BO17" s="456"/>
      <c r="BP17" s="456"/>
      <c r="BQ17" s="456"/>
      <c r="BR17" s="456"/>
      <c r="BS17" s="456"/>
      <c r="BT17" s="456"/>
      <c r="BU17" s="457"/>
      <c r="BV17" s="455">
        <v>1150172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15.74</v>
      </c>
      <c r="M18" s="508"/>
      <c r="N18" s="508"/>
      <c r="O18" s="508"/>
      <c r="P18" s="508"/>
      <c r="Q18" s="508"/>
      <c r="R18" s="509"/>
      <c r="S18" s="509"/>
      <c r="T18" s="509"/>
      <c r="U18" s="509"/>
      <c r="V18" s="510"/>
      <c r="W18" s="526"/>
      <c r="X18" s="527"/>
      <c r="Y18" s="527"/>
      <c r="Z18" s="527"/>
      <c r="AA18" s="527"/>
      <c r="AB18" s="551"/>
      <c r="AC18" s="425">
        <v>60.2</v>
      </c>
      <c r="AD18" s="426"/>
      <c r="AE18" s="426"/>
      <c r="AF18" s="426"/>
      <c r="AG18" s="511"/>
      <c r="AH18" s="425">
        <v>55.8</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1781874</v>
      </c>
      <c r="BO18" s="456"/>
      <c r="BP18" s="456"/>
      <c r="BQ18" s="456"/>
      <c r="BR18" s="456"/>
      <c r="BS18" s="456"/>
      <c r="BT18" s="456"/>
      <c r="BU18" s="457"/>
      <c r="BV18" s="455">
        <v>1709023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383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2718821</v>
      </c>
      <c r="BO19" s="456"/>
      <c r="BP19" s="456"/>
      <c r="BQ19" s="456"/>
      <c r="BR19" s="456"/>
      <c r="BS19" s="456"/>
      <c r="BT19" s="456"/>
      <c r="BU19" s="457"/>
      <c r="BV19" s="455">
        <v>2711241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2208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3226866</v>
      </c>
      <c r="BO22" s="485"/>
      <c r="BP22" s="485"/>
      <c r="BQ22" s="485"/>
      <c r="BR22" s="485"/>
      <c r="BS22" s="485"/>
      <c r="BT22" s="485"/>
      <c r="BU22" s="486"/>
      <c r="BV22" s="484">
        <v>3321962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1963601</v>
      </c>
      <c r="BO23" s="456"/>
      <c r="BP23" s="456"/>
      <c r="BQ23" s="456"/>
      <c r="BR23" s="456"/>
      <c r="BS23" s="456"/>
      <c r="BT23" s="456"/>
      <c r="BU23" s="457"/>
      <c r="BV23" s="455">
        <v>1988572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6700</v>
      </c>
      <c r="R24" s="409"/>
      <c r="S24" s="409"/>
      <c r="T24" s="409"/>
      <c r="U24" s="409"/>
      <c r="V24" s="410"/>
      <c r="W24" s="498"/>
      <c r="X24" s="435"/>
      <c r="Y24" s="436"/>
      <c r="Z24" s="411" t="s">
        <v>162</v>
      </c>
      <c r="AA24" s="412"/>
      <c r="AB24" s="412"/>
      <c r="AC24" s="412"/>
      <c r="AD24" s="412"/>
      <c r="AE24" s="412"/>
      <c r="AF24" s="412"/>
      <c r="AG24" s="413"/>
      <c r="AH24" s="408">
        <v>56</v>
      </c>
      <c r="AI24" s="409"/>
      <c r="AJ24" s="409"/>
      <c r="AK24" s="409"/>
      <c r="AL24" s="410"/>
      <c r="AM24" s="408">
        <v>165760</v>
      </c>
      <c r="AN24" s="409"/>
      <c r="AO24" s="409"/>
      <c r="AP24" s="409"/>
      <c r="AQ24" s="409"/>
      <c r="AR24" s="410"/>
      <c r="AS24" s="408">
        <v>2960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1857117</v>
      </c>
      <c r="BO24" s="456"/>
      <c r="BP24" s="456"/>
      <c r="BQ24" s="456"/>
      <c r="BR24" s="456"/>
      <c r="BS24" s="456"/>
      <c r="BT24" s="456"/>
      <c r="BU24" s="457"/>
      <c r="BV24" s="455">
        <v>1833102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5400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507667</v>
      </c>
      <c r="BO25" s="485"/>
      <c r="BP25" s="485"/>
      <c r="BQ25" s="485"/>
      <c r="BR25" s="485"/>
      <c r="BS25" s="485"/>
      <c r="BT25" s="485"/>
      <c r="BU25" s="486"/>
      <c r="BV25" s="484">
        <v>421722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5200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2850</v>
      </c>
      <c r="R27" s="409"/>
      <c r="S27" s="409"/>
      <c r="T27" s="409"/>
      <c r="U27" s="409"/>
      <c r="V27" s="410"/>
      <c r="W27" s="498"/>
      <c r="X27" s="435"/>
      <c r="Y27" s="436"/>
      <c r="Z27" s="411" t="s">
        <v>171</v>
      </c>
      <c r="AA27" s="412"/>
      <c r="AB27" s="412"/>
      <c r="AC27" s="412"/>
      <c r="AD27" s="412"/>
      <c r="AE27" s="412"/>
      <c r="AF27" s="412"/>
      <c r="AG27" s="413"/>
      <c r="AH27" s="408">
        <v>3</v>
      </c>
      <c r="AI27" s="409"/>
      <c r="AJ27" s="409"/>
      <c r="AK27" s="409"/>
      <c r="AL27" s="410"/>
      <c r="AM27" s="408">
        <v>11253</v>
      </c>
      <c r="AN27" s="409"/>
      <c r="AO27" s="409"/>
      <c r="AP27" s="409"/>
      <c r="AQ27" s="409"/>
      <c r="AR27" s="410"/>
      <c r="AS27" s="408">
        <v>3751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147514</v>
      </c>
      <c r="BO27" s="490"/>
      <c r="BP27" s="490"/>
      <c r="BQ27" s="490"/>
      <c r="BR27" s="490"/>
      <c r="BS27" s="490"/>
      <c r="BT27" s="490"/>
      <c r="BU27" s="491"/>
      <c r="BV27" s="489">
        <v>147418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2250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2410242</v>
      </c>
      <c r="BO28" s="485"/>
      <c r="BP28" s="485"/>
      <c r="BQ28" s="485"/>
      <c r="BR28" s="485"/>
      <c r="BS28" s="485"/>
      <c r="BT28" s="485"/>
      <c r="BU28" s="486"/>
      <c r="BV28" s="484">
        <v>2404403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6</v>
      </c>
      <c r="M29" s="409"/>
      <c r="N29" s="409"/>
      <c r="O29" s="409"/>
      <c r="P29" s="410"/>
      <c r="Q29" s="408">
        <v>2100</v>
      </c>
      <c r="R29" s="409"/>
      <c r="S29" s="409"/>
      <c r="T29" s="409"/>
      <c r="U29" s="409"/>
      <c r="V29" s="410"/>
      <c r="W29" s="499"/>
      <c r="X29" s="500"/>
      <c r="Y29" s="501"/>
      <c r="Z29" s="411" t="s">
        <v>177</v>
      </c>
      <c r="AA29" s="412"/>
      <c r="AB29" s="412"/>
      <c r="AC29" s="412"/>
      <c r="AD29" s="412"/>
      <c r="AE29" s="412"/>
      <c r="AF29" s="412"/>
      <c r="AG29" s="413"/>
      <c r="AH29" s="408">
        <v>59</v>
      </c>
      <c r="AI29" s="409"/>
      <c r="AJ29" s="409"/>
      <c r="AK29" s="409"/>
      <c r="AL29" s="410"/>
      <c r="AM29" s="408">
        <v>177013</v>
      </c>
      <c r="AN29" s="409"/>
      <c r="AO29" s="409"/>
      <c r="AP29" s="409"/>
      <c r="AQ29" s="409"/>
      <c r="AR29" s="410"/>
      <c r="AS29" s="408">
        <v>3000</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1180422</v>
      </c>
      <c r="BO29" s="456"/>
      <c r="BP29" s="456"/>
      <c r="BQ29" s="456"/>
      <c r="BR29" s="456"/>
      <c r="BS29" s="456"/>
      <c r="BT29" s="456"/>
      <c r="BU29" s="457"/>
      <c r="BV29" s="455">
        <v>979764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863062</v>
      </c>
      <c r="BO30" s="490"/>
      <c r="BP30" s="490"/>
      <c r="BQ30" s="490"/>
      <c r="BR30" s="490"/>
      <c r="BS30" s="490"/>
      <c r="BT30" s="490"/>
      <c r="BU30" s="491"/>
      <c r="BV30" s="489">
        <v>826266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公共下水道事業特別会計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桑名広域清掃事業組合(一般会計)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木曽岬町土地開発公社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IF('各会計、関係団体の財政状況及び健全化判断比率'!B33="","",'各会計、関係団体の財政状況及び健全化判断比率'!B33)</f>
        <v>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三重県市町総合事務組合（一般会計）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三重県市町総合事務組合（共同研修特別会計）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三重県市町総合事務組合（デジタル地図特別会計）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三重県市町総合事務組合（物品特別会計）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三重県市町総合事務組合（退職手当特別会計）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三重県市町総合事務組合（消防救急無線特別会計）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三重県市町総合事務組合（公平委員会特別会計）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桑名・員弁広域連合（一般会計）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三重地方税管理回収機構（一般会計）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6YdLW4C/Ex7t6bGUFJ54aNXsy3UvU1EL8LrAcI9mwHrwOwqR9Rsh3w+hjoII7ke+Ci/nIW5xB1rCHavfsh3xow==" saltValue="nd+IqAkgE+PzTLiU2W880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534</v>
      </c>
      <c r="D34" s="1187"/>
      <c r="E34" s="1188"/>
      <c r="F34" s="32">
        <v>45.68</v>
      </c>
      <c r="G34" s="33">
        <v>40.29</v>
      </c>
      <c r="H34" s="33">
        <v>41.24</v>
      </c>
      <c r="I34" s="33">
        <v>41.25</v>
      </c>
      <c r="J34" s="34">
        <v>39.83</v>
      </c>
      <c r="K34" s="22"/>
      <c r="L34" s="22"/>
      <c r="M34" s="22"/>
      <c r="N34" s="22"/>
      <c r="O34" s="22"/>
      <c r="P34" s="22"/>
    </row>
    <row r="35" spans="1:16" ht="39" customHeight="1" x14ac:dyDescent="0.15">
      <c r="A35" s="22"/>
      <c r="B35" s="35"/>
      <c r="C35" s="1181" t="s">
        <v>535</v>
      </c>
      <c r="D35" s="1182"/>
      <c r="E35" s="1183"/>
      <c r="F35" s="36">
        <v>6.09</v>
      </c>
      <c r="G35" s="37">
        <v>4.8600000000000003</v>
      </c>
      <c r="H35" s="37">
        <v>11.58</v>
      </c>
      <c r="I35" s="37">
        <v>7.87</v>
      </c>
      <c r="J35" s="38">
        <v>7.4</v>
      </c>
      <c r="K35" s="22"/>
      <c r="L35" s="22"/>
      <c r="M35" s="22"/>
      <c r="N35" s="22"/>
      <c r="O35" s="22"/>
      <c r="P35" s="22"/>
    </row>
    <row r="36" spans="1:16" ht="39" customHeight="1" x14ac:dyDescent="0.15">
      <c r="A36" s="22"/>
      <c r="B36" s="35"/>
      <c r="C36" s="1181" t="s">
        <v>536</v>
      </c>
      <c r="D36" s="1182"/>
      <c r="E36" s="1183"/>
      <c r="F36" s="36">
        <v>0.06</v>
      </c>
      <c r="G36" s="37">
        <v>0.14000000000000001</v>
      </c>
      <c r="H36" s="37">
        <v>0.39</v>
      </c>
      <c r="I36" s="37">
        <v>1.02</v>
      </c>
      <c r="J36" s="38">
        <v>4.09</v>
      </c>
      <c r="K36" s="22"/>
      <c r="L36" s="22"/>
      <c r="M36" s="22"/>
      <c r="N36" s="22"/>
      <c r="O36" s="22"/>
      <c r="P36" s="22"/>
    </row>
    <row r="37" spans="1:16" ht="39" customHeight="1" x14ac:dyDescent="0.15">
      <c r="A37" s="22"/>
      <c r="B37" s="35"/>
      <c r="C37" s="1181" t="s">
        <v>537</v>
      </c>
      <c r="D37" s="1182"/>
      <c r="E37" s="1183"/>
      <c r="F37" s="36">
        <v>0.15</v>
      </c>
      <c r="G37" s="37">
        <v>0.2</v>
      </c>
      <c r="H37" s="37">
        <v>0.26</v>
      </c>
      <c r="I37" s="37">
        <v>0.23</v>
      </c>
      <c r="J37" s="38">
        <v>1.25</v>
      </c>
      <c r="K37" s="22"/>
      <c r="L37" s="22"/>
      <c r="M37" s="22"/>
      <c r="N37" s="22"/>
      <c r="O37" s="22"/>
      <c r="P37" s="22"/>
    </row>
    <row r="38" spans="1:16" ht="39" customHeight="1" x14ac:dyDescent="0.15">
      <c r="A38" s="22"/>
      <c r="B38" s="35"/>
      <c r="C38" s="1181" t="s">
        <v>538</v>
      </c>
      <c r="D38" s="1182"/>
      <c r="E38" s="1183"/>
      <c r="F38" s="36">
        <v>0.8</v>
      </c>
      <c r="G38" s="37">
        <v>0.97</v>
      </c>
      <c r="H38" s="37">
        <v>1.01</v>
      </c>
      <c r="I38" s="37">
        <v>0.82</v>
      </c>
      <c r="J38" s="38">
        <v>0.56999999999999995</v>
      </c>
      <c r="K38" s="22"/>
      <c r="L38" s="22"/>
      <c r="M38" s="22"/>
      <c r="N38" s="22"/>
      <c r="O38" s="22"/>
      <c r="P38" s="22"/>
    </row>
    <row r="39" spans="1:16" ht="39" customHeight="1" x14ac:dyDescent="0.15">
      <c r="A39" s="22"/>
      <c r="B39" s="35"/>
      <c r="C39" s="1181" t="s">
        <v>539</v>
      </c>
      <c r="D39" s="1182"/>
      <c r="E39" s="1183"/>
      <c r="F39" s="36">
        <v>0.56000000000000005</v>
      </c>
      <c r="G39" s="37">
        <v>0.9</v>
      </c>
      <c r="H39" s="37">
        <v>0.96</v>
      </c>
      <c r="I39" s="37">
        <v>0.64</v>
      </c>
      <c r="J39" s="38">
        <v>0.14000000000000001</v>
      </c>
      <c r="K39" s="22"/>
      <c r="L39" s="22"/>
      <c r="M39" s="22"/>
      <c r="N39" s="22"/>
      <c r="O39" s="22"/>
      <c r="P39" s="22"/>
    </row>
    <row r="40" spans="1:16" ht="39" customHeight="1" x14ac:dyDescent="0.15">
      <c r="A40" s="22"/>
      <c r="B40" s="35"/>
      <c r="C40" s="1181" t="s">
        <v>540</v>
      </c>
      <c r="D40" s="1182"/>
      <c r="E40" s="1183"/>
      <c r="F40" s="36">
        <v>0.02</v>
      </c>
      <c r="G40" s="37">
        <v>0.02</v>
      </c>
      <c r="H40" s="37">
        <v>0.03</v>
      </c>
      <c r="I40" s="37">
        <v>0.02</v>
      </c>
      <c r="J40" s="38">
        <v>0.08</v>
      </c>
      <c r="K40" s="22"/>
      <c r="L40" s="22"/>
      <c r="M40" s="22"/>
      <c r="N40" s="22"/>
      <c r="O40" s="22"/>
      <c r="P40" s="22"/>
    </row>
    <row r="41" spans="1:16" ht="39" customHeight="1" x14ac:dyDescent="0.15">
      <c r="A41" s="22"/>
      <c r="B41" s="35"/>
      <c r="C41" s="1181" t="s">
        <v>541</v>
      </c>
      <c r="D41" s="1182"/>
      <c r="E41" s="1183"/>
      <c r="F41" s="36">
        <v>0</v>
      </c>
      <c r="G41" s="37">
        <v>0</v>
      </c>
      <c r="H41" s="37">
        <v>0.01</v>
      </c>
      <c r="I41" s="37">
        <v>0.02</v>
      </c>
      <c r="J41" s="38">
        <v>0.03</v>
      </c>
      <c r="K41" s="22"/>
      <c r="L41" s="22"/>
      <c r="M41" s="22"/>
      <c r="N41" s="22"/>
      <c r="O41" s="22"/>
      <c r="P41" s="22"/>
    </row>
    <row r="42" spans="1:16" ht="39" customHeight="1" x14ac:dyDescent="0.15">
      <c r="A42" s="22"/>
      <c r="B42" s="39"/>
      <c r="C42" s="1181" t="s">
        <v>542</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543</v>
      </c>
      <c r="D43" s="1185"/>
      <c r="E43" s="1186"/>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oopSBK54YfuO4ns44mhfCueUP2LwodknNhTF/GZLshKlu1R9Qthv1Tent/6wfTFGvPG9cNHMcL8hN4Yow0rtg==" saltValue="tEip4sRWgnICBwaXpwfY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178</v>
      </c>
      <c r="L45" s="60">
        <v>219</v>
      </c>
      <c r="M45" s="60">
        <v>231</v>
      </c>
      <c r="N45" s="60">
        <v>244</v>
      </c>
      <c r="O45" s="61">
        <v>252</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15">
      <c r="A48" s="48"/>
      <c r="B48" s="1214"/>
      <c r="C48" s="1215"/>
      <c r="D48" s="62"/>
      <c r="E48" s="1191" t="s">
        <v>13</v>
      </c>
      <c r="F48" s="1191"/>
      <c r="G48" s="1191"/>
      <c r="H48" s="1191"/>
      <c r="I48" s="1191"/>
      <c r="J48" s="1192"/>
      <c r="K48" s="63">
        <v>181</v>
      </c>
      <c r="L48" s="64">
        <v>170</v>
      </c>
      <c r="M48" s="64">
        <v>154</v>
      </c>
      <c r="N48" s="64">
        <v>130</v>
      </c>
      <c r="O48" s="65">
        <v>88</v>
      </c>
      <c r="P48" s="48"/>
      <c r="Q48" s="48"/>
      <c r="R48" s="48"/>
      <c r="S48" s="48"/>
      <c r="T48" s="48"/>
      <c r="U48" s="48"/>
    </row>
    <row r="49" spans="1:21" ht="30.75" customHeight="1" x14ac:dyDescent="0.15">
      <c r="A49" s="48"/>
      <c r="B49" s="1214"/>
      <c r="C49" s="1215"/>
      <c r="D49" s="62"/>
      <c r="E49" s="1191" t="s">
        <v>14</v>
      </c>
      <c r="F49" s="1191"/>
      <c r="G49" s="1191"/>
      <c r="H49" s="1191"/>
      <c r="I49" s="1191"/>
      <c r="J49" s="1192"/>
      <c r="K49" s="63">
        <v>1</v>
      </c>
      <c r="L49" s="64">
        <v>10</v>
      </c>
      <c r="M49" s="64">
        <v>11</v>
      </c>
      <c r="N49" s="64">
        <v>26</v>
      </c>
      <c r="O49" s="65">
        <v>38</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488</v>
      </c>
      <c r="L50" s="64" t="s">
        <v>488</v>
      </c>
      <c r="M50" s="64" t="s">
        <v>488</v>
      </c>
      <c r="N50" s="64" t="s">
        <v>488</v>
      </c>
      <c r="O50" s="65" t="s">
        <v>488</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488</v>
      </c>
      <c r="L51" s="64" t="s">
        <v>488</v>
      </c>
      <c r="M51" s="64" t="s">
        <v>488</v>
      </c>
      <c r="N51" s="64" t="s">
        <v>488</v>
      </c>
      <c r="O51" s="65" t="s">
        <v>488</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277</v>
      </c>
      <c r="L52" s="64">
        <v>295</v>
      </c>
      <c r="M52" s="64">
        <v>291</v>
      </c>
      <c r="N52" s="64">
        <v>306</v>
      </c>
      <c r="O52" s="65">
        <v>301</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83</v>
      </c>
      <c r="L53" s="69">
        <v>104</v>
      </c>
      <c r="M53" s="69">
        <v>105</v>
      </c>
      <c r="N53" s="69">
        <v>94</v>
      </c>
      <c r="O53" s="70">
        <v>77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Gn2Lz7Gi/JvwFg16SjjO3cCPpwlkgoDx2cm8Dh84mR5YVH77F8nx3QBpG2J4ezYfuHDOCu0IDnxNxdrA5YuyA==" saltValue="fvNPhdl4us6I13gqeVevH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32" t="s">
        <v>30</v>
      </c>
      <c r="C41" s="1233"/>
      <c r="D41" s="105"/>
      <c r="E41" s="1234" t="s">
        <v>31</v>
      </c>
      <c r="F41" s="1234"/>
      <c r="G41" s="1234"/>
      <c r="H41" s="1235"/>
      <c r="I41" s="355">
        <v>3235</v>
      </c>
      <c r="J41" s="356">
        <v>3265</v>
      </c>
      <c r="K41" s="356">
        <v>3289</v>
      </c>
      <c r="L41" s="356">
        <v>3322</v>
      </c>
      <c r="M41" s="357">
        <v>3227</v>
      </c>
    </row>
    <row r="42" spans="2:13" ht="27.75" customHeight="1" x14ac:dyDescent="0.15">
      <c r="B42" s="1222"/>
      <c r="C42" s="1223"/>
      <c r="D42" s="106"/>
      <c r="E42" s="1226" t="s">
        <v>32</v>
      </c>
      <c r="F42" s="1226"/>
      <c r="G42" s="1226"/>
      <c r="H42" s="1227"/>
      <c r="I42" s="358" t="s">
        <v>488</v>
      </c>
      <c r="J42" s="359" t="s">
        <v>488</v>
      </c>
      <c r="K42" s="359" t="s">
        <v>488</v>
      </c>
      <c r="L42" s="359" t="s">
        <v>488</v>
      </c>
      <c r="M42" s="360" t="s">
        <v>488</v>
      </c>
    </row>
    <row r="43" spans="2:13" ht="27.75" customHeight="1" x14ac:dyDescent="0.15">
      <c r="B43" s="1222"/>
      <c r="C43" s="1223"/>
      <c r="D43" s="106"/>
      <c r="E43" s="1226" t="s">
        <v>33</v>
      </c>
      <c r="F43" s="1226"/>
      <c r="G43" s="1226"/>
      <c r="H43" s="1227"/>
      <c r="I43" s="358">
        <v>749</v>
      </c>
      <c r="J43" s="359">
        <v>618</v>
      </c>
      <c r="K43" s="359">
        <v>506</v>
      </c>
      <c r="L43" s="359">
        <v>395</v>
      </c>
      <c r="M43" s="360">
        <v>418</v>
      </c>
    </row>
    <row r="44" spans="2:13" ht="27.75" customHeight="1" x14ac:dyDescent="0.15">
      <c r="B44" s="1222"/>
      <c r="C44" s="1223"/>
      <c r="D44" s="106"/>
      <c r="E44" s="1226" t="s">
        <v>34</v>
      </c>
      <c r="F44" s="1226"/>
      <c r="G44" s="1226"/>
      <c r="H44" s="1227"/>
      <c r="I44" s="358">
        <v>455</v>
      </c>
      <c r="J44" s="359">
        <v>452</v>
      </c>
      <c r="K44" s="359">
        <v>441</v>
      </c>
      <c r="L44" s="359">
        <v>403</v>
      </c>
      <c r="M44" s="360">
        <v>365</v>
      </c>
    </row>
    <row r="45" spans="2:13" ht="27.75" customHeight="1" x14ac:dyDescent="0.15">
      <c r="B45" s="1222"/>
      <c r="C45" s="1223"/>
      <c r="D45" s="106"/>
      <c r="E45" s="1226" t="s">
        <v>35</v>
      </c>
      <c r="F45" s="1226"/>
      <c r="G45" s="1226"/>
      <c r="H45" s="1227"/>
      <c r="I45" s="358" t="s">
        <v>488</v>
      </c>
      <c r="J45" s="359" t="s">
        <v>488</v>
      </c>
      <c r="K45" s="359" t="s">
        <v>488</v>
      </c>
      <c r="L45" s="359" t="s">
        <v>488</v>
      </c>
      <c r="M45" s="360" t="s">
        <v>488</v>
      </c>
    </row>
    <row r="46" spans="2:13" ht="27.75" customHeight="1" x14ac:dyDescent="0.15">
      <c r="B46" s="1222"/>
      <c r="C46" s="1223"/>
      <c r="D46" s="107"/>
      <c r="E46" s="1226" t="s">
        <v>36</v>
      </c>
      <c r="F46" s="1226"/>
      <c r="G46" s="1226"/>
      <c r="H46" s="1227"/>
      <c r="I46" s="358" t="s">
        <v>488</v>
      </c>
      <c r="J46" s="359" t="s">
        <v>488</v>
      </c>
      <c r="K46" s="359" t="s">
        <v>488</v>
      </c>
      <c r="L46" s="359" t="s">
        <v>488</v>
      </c>
      <c r="M46" s="360" t="s">
        <v>488</v>
      </c>
    </row>
    <row r="47" spans="2:13" ht="27.75" customHeight="1" x14ac:dyDescent="0.15">
      <c r="B47" s="1222"/>
      <c r="C47" s="1223"/>
      <c r="D47" s="108"/>
      <c r="E47" s="1236" t="s">
        <v>37</v>
      </c>
      <c r="F47" s="1237"/>
      <c r="G47" s="1237"/>
      <c r="H47" s="1238"/>
      <c r="I47" s="358" t="s">
        <v>488</v>
      </c>
      <c r="J47" s="359" t="s">
        <v>488</v>
      </c>
      <c r="K47" s="359" t="s">
        <v>488</v>
      </c>
      <c r="L47" s="359" t="s">
        <v>488</v>
      </c>
      <c r="M47" s="360" t="s">
        <v>488</v>
      </c>
    </row>
    <row r="48" spans="2:13" ht="27.75" customHeight="1" x14ac:dyDescent="0.15">
      <c r="B48" s="1222"/>
      <c r="C48" s="1223"/>
      <c r="D48" s="106"/>
      <c r="E48" s="1226" t="s">
        <v>38</v>
      </c>
      <c r="F48" s="1226"/>
      <c r="G48" s="1226"/>
      <c r="H48" s="1227"/>
      <c r="I48" s="358" t="s">
        <v>488</v>
      </c>
      <c r="J48" s="359" t="s">
        <v>488</v>
      </c>
      <c r="K48" s="359" t="s">
        <v>488</v>
      </c>
      <c r="L48" s="359" t="s">
        <v>488</v>
      </c>
      <c r="M48" s="360" t="s">
        <v>488</v>
      </c>
    </row>
    <row r="49" spans="2:13" ht="27.75" customHeight="1" x14ac:dyDescent="0.15">
      <c r="B49" s="1224"/>
      <c r="C49" s="1225"/>
      <c r="D49" s="106"/>
      <c r="E49" s="1226" t="s">
        <v>39</v>
      </c>
      <c r="F49" s="1226"/>
      <c r="G49" s="1226"/>
      <c r="H49" s="1227"/>
      <c r="I49" s="358" t="s">
        <v>488</v>
      </c>
      <c r="J49" s="359" t="s">
        <v>488</v>
      </c>
      <c r="K49" s="359" t="s">
        <v>488</v>
      </c>
      <c r="L49" s="359" t="s">
        <v>488</v>
      </c>
      <c r="M49" s="360" t="s">
        <v>488</v>
      </c>
    </row>
    <row r="50" spans="2:13" ht="27.75" customHeight="1" x14ac:dyDescent="0.15">
      <c r="B50" s="1220" t="s">
        <v>40</v>
      </c>
      <c r="C50" s="1221"/>
      <c r="D50" s="109"/>
      <c r="E50" s="1226" t="s">
        <v>41</v>
      </c>
      <c r="F50" s="1226"/>
      <c r="G50" s="1226"/>
      <c r="H50" s="1227"/>
      <c r="I50" s="358">
        <v>4077</v>
      </c>
      <c r="J50" s="359">
        <v>3648</v>
      </c>
      <c r="K50" s="359">
        <v>3954</v>
      </c>
      <c r="L50" s="359">
        <v>4540</v>
      </c>
      <c r="M50" s="360">
        <v>4795</v>
      </c>
    </row>
    <row r="51" spans="2:13" ht="27.75" customHeight="1" x14ac:dyDescent="0.15">
      <c r="B51" s="1222"/>
      <c r="C51" s="1223"/>
      <c r="D51" s="106"/>
      <c r="E51" s="1226" t="s">
        <v>42</v>
      </c>
      <c r="F51" s="1226"/>
      <c r="G51" s="1226"/>
      <c r="H51" s="1227"/>
      <c r="I51" s="358" t="s">
        <v>488</v>
      </c>
      <c r="J51" s="359" t="s">
        <v>488</v>
      </c>
      <c r="K51" s="359" t="s">
        <v>488</v>
      </c>
      <c r="L51" s="359" t="s">
        <v>488</v>
      </c>
      <c r="M51" s="360" t="s">
        <v>488</v>
      </c>
    </row>
    <row r="52" spans="2:13" ht="27.75" customHeight="1" x14ac:dyDescent="0.15">
      <c r="B52" s="1224"/>
      <c r="C52" s="1225"/>
      <c r="D52" s="106"/>
      <c r="E52" s="1226" t="s">
        <v>43</v>
      </c>
      <c r="F52" s="1226"/>
      <c r="G52" s="1226"/>
      <c r="H52" s="1227"/>
      <c r="I52" s="358">
        <v>3579</v>
      </c>
      <c r="J52" s="359">
        <v>3422</v>
      </c>
      <c r="K52" s="359">
        <v>3278</v>
      </c>
      <c r="L52" s="359">
        <v>3194</v>
      </c>
      <c r="M52" s="360">
        <v>3016</v>
      </c>
    </row>
    <row r="53" spans="2:13" ht="27.75" customHeight="1" thickBot="1" x14ac:dyDescent="0.2">
      <c r="B53" s="1228" t="s">
        <v>19</v>
      </c>
      <c r="C53" s="1229"/>
      <c r="D53" s="110"/>
      <c r="E53" s="1230" t="s">
        <v>44</v>
      </c>
      <c r="F53" s="1230"/>
      <c r="G53" s="1230"/>
      <c r="H53" s="1231"/>
      <c r="I53" s="361">
        <v>-3217</v>
      </c>
      <c r="J53" s="362">
        <v>-2735</v>
      </c>
      <c r="K53" s="362">
        <v>-2996</v>
      </c>
      <c r="L53" s="362">
        <v>-3614</v>
      </c>
      <c r="M53" s="363">
        <v>-3800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7ugTQXawEmvFZniQZbjObB1Ckj9j6/I1xTpwvUY2hnWAo47wEJHKELMStxihUx7ReQCOJY5r3P9a/gUI8TcL+w==" saltValue="idfEZb3IIudPZ8S6QMqJ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2266</v>
      </c>
      <c r="G55" s="122">
        <v>2404</v>
      </c>
      <c r="H55" s="123">
        <v>2410</v>
      </c>
    </row>
    <row r="56" spans="2:8" ht="52.5" customHeight="1" x14ac:dyDescent="0.15">
      <c r="B56" s="124"/>
      <c r="C56" s="1249" t="s">
        <v>47</v>
      </c>
      <c r="D56" s="1249"/>
      <c r="E56" s="1250"/>
      <c r="F56" s="125">
        <v>625</v>
      </c>
      <c r="G56" s="125">
        <v>980</v>
      </c>
      <c r="H56" s="126">
        <v>1180</v>
      </c>
    </row>
    <row r="57" spans="2:8" ht="53.25" customHeight="1" x14ac:dyDescent="0.15">
      <c r="B57" s="124"/>
      <c r="C57" s="1251" t="s">
        <v>48</v>
      </c>
      <c r="D57" s="1251"/>
      <c r="E57" s="1252"/>
      <c r="F57" s="127">
        <v>752</v>
      </c>
      <c r="G57" s="127">
        <v>826</v>
      </c>
      <c r="H57" s="128">
        <v>863</v>
      </c>
    </row>
    <row r="58" spans="2:8" ht="45.75" customHeight="1" x14ac:dyDescent="0.15">
      <c r="B58" s="129"/>
      <c r="C58" s="1239" t="s">
        <v>566</v>
      </c>
      <c r="D58" s="1240"/>
      <c r="E58" s="1241"/>
      <c r="F58" s="130">
        <v>311</v>
      </c>
      <c r="G58" s="130">
        <v>391</v>
      </c>
      <c r="H58" s="131">
        <v>432</v>
      </c>
    </row>
    <row r="59" spans="2:8" ht="45.75" customHeight="1" x14ac:dyDescent="0.15">
      <c r="B59" s="129"/>
      <c r="C59" s="1239" t="s">
        <v>567</v>
      </c>
      <c r="D59" s="1240"/>
      <c r="E59" s="1241"/>
      <c r="F59" s="130">
        <v>314</v>
      </c>
      <c r="G59" s="130">
        <v>314</v>
      </c>
      <c r="H59" s="131">
        <v>315</v>
      </c>
    </row>
    <row r="60" spans="2:8" ht="45.75" customHeight="1" x14ac:dyDescent="0.15">
      <c r="B60" s="129"/>
      <c r="C60" s="1239" t="s">
        <v>568</v>
      </c>
      <c r="D60" s="1240"/>
      <c r="E60" s="1241"/>
      <c r="F60" s="130">
        <v>66</v>
      </c>
      <c r="G60" s="130">
        <v>66</v>
      </c>
      <c r="H60" s="131">
        <v>66</v>
      </c>
    </row>
    <row r="61" spans="2:8" ht="45.75" customHeight="1" x14ac:dyDescent="0.15">
      <c r="B61" s="129"/>
      <c r="C61" s="1239" t="s">
        <v>569</v>
      </c>
      <c r="D61" s="1240"/>
      <c r="E61" s="1241"/>
      <c r="F61" s="130">
        <v>32</v>
      </c>
      <c r="G61" s="130">
        <v>32</v>
      </c>
      <c r="H61" s="131">
        <v>32</v>
      </c>
    </row>
    <row r="62" spans="2:8" ht="45.75" customHeight="1" thickBot="1" x14ac:dyDescent="0.2">
      <c r="B62" s="132"/>
      <c r="C62" s="1242" t="s">
        <v>570</v>
      </c>
      <c r="D62" s="1243"/>
      <c r="E62" s="1244"/>
      <c r="F62" s="133">
        <v>7</v>
      </c>
      <c r="G62" s="133">
        <v>7</v>
      </c>
      <c r="H62" s="134">
        <v>7</v>
      </c>
    </row>
    <row r="63" spans="2:8" ht="52.5" customHeight="1" thickBot="1" x14ac:dyDescent="0.2">
      <c r="B63" s="135"/>
      <c r="C63" s="1245" t="s">
        <v>49</v>
      </c>
      <c r="D63" s="1245"/>
      <c r="E63" s="1246"/>
      <c r="F63" s="136">
        <v>3643</v>
      </c>
      <c r="G63" s="136">
        <v>4210</v>
      </c>
      <c r="H63" s="137">
        <v>4454</v>
      </c>
    </row>
    <row r="64" spans="2:8" x14ac:dyDescent="0.15"/>
  </sheetData>
  <sheetProtection algorithmName="SHA-512" hashValue="DNaxE/bSsGFRjD93tXZklKTo9PC/Jf99x+I37WJvrQb8JNnJG3u/3shw1zTpAU1y50nOkOZ214nko92TVkn5gw==" saltValue="5tPOmiZnYCQhdO+rVJyu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6C754-D534-4C62-B437-BE8DF6392131}">
  <sheetPr>
    <pageSetUpPr fitToPage="1"/>
  </sheetPr>
  <dimension ref="A1:DE85"/>
  <sheetViews>
    <sheetView showGridLines="0" tabSelected="1" zoomScale="80" zoomScaleNormal="80" zoomScaleSheetLayoutView="55" workbookViewId="0">
      <selection activeCell="BP16" sqref="BP16"/>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582</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574</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527</v>
      </c>
      <c r="BQ50" s="1258"/>
      <c r="BR50" s="1258"/>
      <c r="BS50" s="1258"/>
      <c r="BT50" s="1258"/>
      <c r="BU50" s="1258"/>
      <c r="BV50" s="1258"/>
      <c r="BW50" s="1258"/>
      <c r="BX50" s="1258" t="s">
        <v>528</v>
      </c>
      <c r="BY50" s="1258"/>
      <c r="BZ50" s="1258"/>
      <c r="CA50" s="1258"/>
      <c r="CB50" s="1258"/>
      <c r="CC50" s="1258"/>
      <c r="CD50" s="1258"/>
      <c r="CE50" s="1258"/>
      <c r="CF50" s="1258" t="s">
        <v>529</v>
      </c>
      <c r="CG50" s="1258"/>
      <c r="CH50" s="1258"/>
      <c r="CI50" s="1258"/>
      <c r="CJ50" s="1258"/>
      <c r="CK50" s="1258"/>
      <c r="CL50" s="1258"/>
      <c r="CM50" s="1258"/>
      <c r="CN50" s="1258" t="s">
        <v>530</v>
      </c>
      <c r="CO50" s="1258"/>
      <c r="CP50" s="1258"/>
      <c r="CQ50" s="1258"/>
      <c r="CR50" s="1258"/>
      <c r="CS50" s="1258"/>
      <c r="CT50" s="1258"/>
      <c r="CU50" s="1258"/>
      <c r="CV50" s="1258" t="s">
        <v>531</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575</v>
      </c>
      <c r="AO51" s="1256"/>
      <c r="AP51" s="1256"/>
      <c r="AQ51" s="1256"/>
      <c r="AR51" s="1256"/>
      <c r="AS51" s="1256"/>
      <c r="AT51" s="1256"/>
      <c r="AU51" s="1256"/>
      <c r="AV51" s="1256"/>
      <c r="AW51" s="1256"/>
      <c r="AX51" s="1256"/>
      <c r="AY51" s="1256"/>
      <c r="AZ51" s="1256"/>
      <c r="BA51" s="1256"/>
      <c r="BB51" s="1256" t="s">
        <v>576</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577</v>
      </c>
      <c r="BC53" s="1256"/>
      <c r="BD53" s="1256"/>
      <c r="BE53" s="1256"/>
      <c r="BF53" s="1256"/>
      <c r="BG53" s="1256"/>
      <c r="BH53" s="1256"/>
      <c r="BI53" s="1256"/>
      <c r="BJ53" s="1256"/>
      <c r="BK53" s="1256"/>
      <c r="BL53" s="1256"/>
      <c r="BM53" s="1256"/>
      <c r="BN53" s="1256"/>
      <c r="BO53" s="1256"/>
      <c r="BP53" s="1253">
        <v>57.5</v>
      </c>
      <c r="BQ53" s="1253"/>
      <c r="BR53" s="1253"/>
      <c r="BS53" s="1253"/>
      <c r="BT53" s="1253"/>
      <c r="BU53" s="1253"/>
      <c r="BV53" s="1253"/>
      <c r="BW53" s="1253"/>
      <c r="BX53" s="1253">
        <v>54.5</v>
      </c>
      <c r="BY53" s="1253"/>
      <c r="BZ53" s="1253"/>
      <c r="CA53" s="1253"/>
      <c r="CB53" s="1253"/>
      <c r="CC53" s="1253"/>
      <c r="CD53" s="1253"/>
      <c r="CE53" s="1253"/>
      <c r="CF53" s="1253">
        <v>61.7</v>
      </c>
      <c r="CG53" s="1253"/>
      <c r="CH53" s="1253"/>
      <c r="CI53" s="1253"/>
      <c r="CJ53" s="1253"/>
      <c r="CK53" s="1253"/>
      <c r="CL53" s="1253"/>
      <c r="CM53" s="1253"/>
      <c r="CN53" s="1253">
        <v>63.5</v>
      </c>
      <c r="CO53" s="1253"/>
      <c r="CP53" s="1253"/>
      <c r="CQ53" s="1253"/>
      <c r="CR53" s="1253"/>
      <c r="CS53" s="1253"/>
      <c r="CT53" s="1253"/>
      <c r="CU53" s="1253"/>
      <c r="CV53" s="1253">
        <v>65.5</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578</v>
      </c>
      <c r="AO55" s="1258"/>
      <c r="AP55" s="1258"/>
      <c r="AQ55" s="1258"/>
      <c r="AR55" s="1258"/>
      <c r="AS55" s="1258"/>
      <c r="AT55" s="1258"/>
      <c r="AU55" s="1258"/>
      <c r="AV55" s="1258"/>
      <c r="AW55" s="1258"/>
      <c r="AX55" s="1258"/>
      <c r="AY55" s="1258"/>
      <c r="AZ55" s="1258"/>
      <c r="BA55" s="1258"/>
      <c r="BB55" s="1256" t="s">
        <v>576</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577</v>
      </c>
      <c r="BC57" s="1256"/>
      <c r="BD57" s="1256"/>
      <c r="BE57" s="1256"/>
      <c r="BF57" s="1256"/>
      <c r="BG57" s="1256"/>
      <c r="BH57" s="1256"/>
      <c r="BI57" s="1256"/>
      <c r="BJ57" s="1256"/>
      <c r="BK57" s="1256"/>
      <c r="BL57" s="1256"/>
      <c r="BM57" s="1256"/>
      <c r="BN57" s="1256"/>
      <c r="BO57" s="1256"/>
      <c r="BP57" s="1253">
        <v>62.8</v>
      </c>
      <c r="BQ57" s="1253"/>
      <c r="BR57" s="1253"/>
      <c r="BS57" s="1253"/>
      <c r="BT57" s="1253"/>
      <c r="BU57" s="1253"/>
      <c r="BV57" s="1253"/>
      <c r="BW57" s="1253"/>
      <c r="BX57" s="1253">
        <v>64</v>
      </c>
      <c r="BY57" s="1253"/>
      <c r="BZ57" s="1253"/>
      <c r="CA57" s="1253"/>
      <c r="CB57" s="1253"/>
      <c r="CC57" s="1253"/>
      <c r="CD57" s="1253"/>
      <c r="CE57" s="1253"/>
      <c r="CF57" s="1253">
        <v>66.2</v>
      </c>
      <c r="CG57" s="1253"/>
      <c r="CH57" s="1253"/>
      <c r="CI57" s="1253"/>
      <c r="CJ57" s="1253"/>
      <c r="CK57" s="1253"/>
      <c r="CL57" s="1253"/>
      <c r="CM57" s="1253"/>
      <c r="CN57" s="1253">
        <v>67.099999999999994</v>
      </c>
      <c r="CO57" s="1253"/>
      <c r="CP57" s="1253"/>
      <c r="CQ57" s="1253"/>
      <c r="CR57" s="1253"/>
      <c r="CS57" s="1253"/>
      <c r="CT57" s="1253"/>
      <c r="CU57" s="1253"/>
      <c r="CV57" s="1253">
        <v>67</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579</v>
      </c>
    </row>
    <row r="64" spans="1:109" x14ac:dyDescent="0.15">
      <c r="B64" s="372"/>
      <c r="G64" s="379"/>
      <c r="I64" s="392"/>
      <c r="J64" s="392"/>
      <c r="K64" s="392"/>
      <c r="L64" s="392"/>
      <c r="M64" s="392"/>
      <c r="N64" s="393"/>
      <c r="AM64" s="379"/>
      <c r="AN64" s="379" t="s">
        <v>573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581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574</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527</v>
      </c>
      <c r="BQ72" s="1258"/>
      <c r="BR72" s="1258"/>
      <c r="BS72" s="1258"/>
      <c r="BT72" s="1258"/>
      <c r="BU72" s="1258"/>
      <c r="BV72" s="1258"/>
      <c r="BW72" s="1258"/>
      <c r="BX72" s="1258" t="s">
        <v>528</v>
      </c>
      <c r="BY72" s="1258"/>
      <c r="BZ72" s="1258"/>
      <c r="CA72" s="1258"/>
      <c r="CB72" s="1258"/>
      <c r="CC72" s="1258"/>
      <c r="CD72" s="1258"/>
      <c r="CE72" s="1258"/>
      <c r="CF72" s="1258" t="s">
        <v>529</v>
      </c>
      <c r="CG72" s="1258"/>
      <c r="CH72" s="1258"/>
      <c r="CI72" s="1258"/>
      <c r="CJ72" s="1258"/>
      <c r="CK72" s="1258"/>
      <c r="CL72" s="1258"/>
      <c r="CM72" s="1258"/>
      <c r="CN72" s="1258" t="s">
        <v>530</v>
      </c>
      <c r="CO72" s="1258"/>
      <c r="CP72" s="1258"/>
      <c r="CQ72" s="1258"/>
      <c r="CR72" s="1258"/>
      <c r="CS72" s="1258"/>
      <c r="CT72" s="1258"/>
      <c r="CU72" s="1258"/>
      <c r="CV72" s="1258" t="s">
        <v>531</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575</v>
      </c>
      <c r="AO73" s="1256"/>
      <c r="AP73" s="1256"/>
      <c r="AQ73" s="1256"/>
      <c r="AR73" s="1256"/>
      <c r="AS73" s="1256"/>
      <c r="AT73" s="1256"/>
      <c r="AU73" s="1256"/>
      <c r="AV73" s="1256"/>
      <c r="AW73" s="1256"/>
      <c r="AX73" s="1256"/>
      <c r="AY73" s="1256"/>
      <c r="AZ73" s="1256"/>
      <c r="BA73" s="1256"/>
      <c r="BB73" s="1256" t="s">
        <v>576</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580</v>
      </c>
      <c r="BC75" s="1256"/>
      <c r="BD75" s="1256"/>
      <c r="BE75" s="1256"/>
      <c r="BF75" s="1256"/>
      <c r="BG75" s="1256"/>
      <c r="BH75" s="1256"/>
      <c r="BI75" s="1256"/>
      <c r="BJ75" s="1256"/>
      <c r="BK75" s="1256"/>
      <c r="BL75" s="1256"/>
      <c r="BM75" s="1256"/>
      <c r="BN75" s="1256"/>
      <c r="BO75" s="1256"/>
      <c r="BP75" s="1253">
        <v>3.2</v>
      </c>
      <c r="BQ75" s="1253"/>
      <c r="BR75" s="1253"/>
      <c r="BS75" s="1253"/>
      <c r="BT75" s="1253"/>
      <c r="BU75" s="1253"/>
      <c r="BV75" s="1253"/>
      <c r="BW75" s="1253"/>
      <c r="BX75" s="1253">
        <v>4.3</v>
      </c>
      <c r="BY75" s="1253"/>
      <c r="BZ75" s="1253"/>
      <c r="CA75" s="1253"/>
      <c r="CB75" s="1253"/>
      <c r="CC75" s="1253"/>
      <c r="CD75" s="1253"/>
      <c r="CE75" s="1253"/>
      <c r="CF75" s="1253">
        <v>4.9000000000000004</v>
      </c>
      <c r="CG75" s="1253"/>
      <c r="CH75" s="1253"/>
      <c r="CI75" s="1253"/>
      <c r="CJ75" s="1253"/>
      <c r="CK75" s="1253"/>
      <c r="CL75" s="1253"/>
      <c r="CM75" s="1253"/>
      <c r="CN75" s="1253">
        <v>4.9000000000000004</v>
      </c>
      <c r="CO75" s="1253"/>
      <c r="CP75" s="1253"/>
      <c r="CQ75" s="1253"/>
      <c r="CR75" s="1253"/>
      <c r="CS75" s="1253"/>
      <c r="CT75" s="1253"/>
      <c r="CU75" s="1253"/>
      <c r="CV75" s="1253">
        <v>4.5</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578</v>
      </c>
      <c r="AO77" s="1258"/>
      <c r="AP77" s="1258"/>
      <c r="AQ77" s="1258"/>
      <c r="AR77" s="1258"/>
      <c r="AS77" s="1258"/>
      <c r="AT77" s="1258"/>
      <c r="AU77" s="1258"/>
      <c r="AV77" s="1258"/>
      <c r="AW77" s="1258"/>
      <c r="AX77" s="1258"/>
      <c r="AY77" s="1258"/>
      <c r="AZ77" s="1258"/>
      <c r="BA77" s="1258"/>
      <c r="BB77" s="1256" t="s">
        <v>576</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580</v>
      </c>
      <c r="BC79" s="1256"/>
      <c r="BD79" s="1256"/>
      <c r="BE79" s="1256"/>
      <c r="BF79" s="1256"/>
      <c r="BG79" s="1256"/>
      <c r="BH79" s="1256"/>
      <c r="BI79" s="1256"/>
      <c r="BJ79" s="1256"/>
      <c r="BK79" s="1256"/>
      <c r="BL79" s="1256"/>
      <c r="BM79" s="1256"/>
      <c r="BN79" s="1256"/>
      <c r="BO79" s="1256"/>
      <c r="BP79" s="1253">
        <v>7.7</v>
      </c>
      <c r="BQ79" s="1253"/>
      <c r="BR79" s="1253"/>
      <c r="BS79" s="1253"/>
      <c r="BT79" s="1253"/>
      <c r="BU79" s="1253"/>
      <c r="BV79" s="1253"/>
      <c r="BW79" s="1253"/>
      <c r="BX79" s="1253">
        <v>8</v>
      </c>
      <c r="BY79" s="1253"/>
      <c r="BZ79" s="1253"/>
      <c r="CA79" s="1253"/>
      <c r="CB79" s="1253"/>
      <c r="CC79" s="1253"/>
      <c r="CD79" s="1253"/>
      <c r="CE79" s="1253"/>
      <c r="CF79" s="1253">
        <v>8</v>
      </c>
      <c r="CG79" s="1253"/>
      <c r="CH79" s="1253"/>
      <c r="CI79" s="1253"/>
      <c r="CJ79" s="1253"/>
      <c r="CK79" s="1253"/>
      <c r="CL79" s="1253"/>
      <c r="CM79" s="1253"/>
      <c r="CN79" s="1253">
        <v>8.3000000000000007</v>
      </c>
      <c r="CO79" s="1253"/>
      <c r="CP79" s="1253"/>
      <c r="CQ79" s="1253"/>
      <c r="CR79" s="1253"/>
      <c r="CS79" s="1253"/>
      <c r="CT79" s="1253"/>
      <c r="CU79" s="1253"/>
      <c r="CV79" s="1253">
        <v>8.4</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sDYpoy9GCM2gDNQjNcurYBJkIzfx9ezBRrirUijRD5SZyg6W2Lk2thqvUPD3iiz8K0Ziteorg7/juxImT4D0Xg==" saltValue="IbdMKhrO/kjhi57BuGWJn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E35F2-7651-4C0B-A625-07D3A37415F0}">
  <sheetPr>
    <pageSetUpPr fitToPage="1"/>
  </sheetPr>
  <dimension ref="A1:DR125"/>
  <sheetViews>
    <sheetView showGridLines="0" zoomScale="80" zoomScaleNormal="80" zoomScaleSheetLayoutView="70" workbookViewId="0">
      <selection activeCell="AF104" sqref="AF10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nbYjLrNOyJSlmi7QSukeSPJWKHpf/o3hF9ltyGtPQhqUzBs899mPFdm8O5U2KHDyIK6kjqOT0Lt1sW7dwiqXrw==" saltValue="eEAHjPT2Dlh5cNei9kQTs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30CFF-33C9-48F6-BB20-B4EFE4A749C4}">
  <sheetPr>
    <pageSetUpPr fitToPage="1"/>
  </sheetPr>
  <dimension ref="A1:DR125"/>
  <sheetViews>
    <sheetView showGridLines="0" zoomScale="80" zoomScaleNormal="80" zoomScaleSheetLayoutView="55" workbookViewId="0">
      <selection activeCell="BI59" sqref="BI5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gKfGJphLP633rEqu5+UV1IUU4y16nzBoyoEWgpiKf5jEtuAjlxilfTLBiy+1WHjYgQZ7wSMQCpne94RiMVXtag==" saltValue="L0i2DsP2t7AcCiFlYKPqN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38932</v>
      </c>
      <c r="E3" s="156"/>
      <c r="F3" s="157">
        <v>126262</v>
      </c>
      <c r="G3" s="158"/>
      <c r="H3" s="159"/>
    </row>
    <row r="4" spans="1:8" x14ac:dyDescent="0.15">
      <c r="A4" s="160"/>
      <c r="B4" s="161"/>
      <c r="C4" s="162"/>
      <c r="D4" s="163">
        <v>14314</v>
      </c>
      <c r="E4" s="164"/>
      <c r="F4" s="165">
        <v>56769</v>
      </c>
      <c r="G4" s="166"/>
      <c r="H4" s="167"/>
    </row>
    <row r="5" spans="1:8" x14ac:dyDescent="0.15">
      <c r="A5" s="148" t="s">
        <v>521</v>
      </c>
      <c r="B5" s="153"/>
      <c r="C5" s="154"/>
      <c r="D5" s="155">
        <v>70614</v>
      </c>
      <c r="E5" s="156"/>
      <c r="F5" s="157">
        <v>126525</v>
      </c>
      <c r="G5" s="158"/>
      <c r="H5" s="159"/>
    </row>
    <row r="6" spans="1:8" x14ac:dyDescent="0.15">
      <c r="A6" s="160"/>
      <c r="B6" s="161"/>
      <c r="C6" s="162"/>
      <c r="D6" s="163">
        <v>21861</v>
      </c>
      <c r="E6" s="164"/>
      <c r="F6" s="165">
        <v>67052</v>
      </c>
      <c r="G6" s="166"/>
      <c r="H6" s="167"/>
    </row>
    <row r="7" spans="1:8" x14ac:dyDescent="0.15">
      <c r="A7" s="148" t="s">
        <v>522</v>
      </c>
      <c r="B7" s="153"/>
      <c r="C7" s="154"/>
      <c r="D7" s="155">
        <v>38287</v>
      </c>
      <c r="E7" s="156"/>
      <c r="F7" s="157">
        <v>122054</v>
      </c>
      <c r="G7" s="158"/>
      <c r="H7" s="159"/>
    </row>
    <row r="8" spans="1:8" x14ac:dyDescent="0.15">
      <c r="A8" s="160"/>
      <c r="B8" s="161"/>
      <c r="C8" s="162"/>
      <c r="D8" s="163">
        <v>10994</v>
      </c>
      <c r="E8" s="164"/>
      <c r="F8" s="165">
        <v>68298</v>
      </c>
      <c r="G8" s="166"/>
      <c r="H8" s="167"/>
    </row>
    <row r="9" spans="1:8" x14ac:dyDescent="0.15">
      <c r="A9" s="148" t="s">
        <v>523</v>
      </c>
      <c r="B9" s="153"/>
      <c r="C9" s="154"/>
      <c r="D9" s="155">
        <v>56227</v>
      </c>
      <c r="E9" s="156"/>
      <c r="F9" s="157">
        <v>111644</v>
      </c>
      <c r="G9" s="158"/>
      <c r="H9" s="159"/>
    </row>
    <row r="10" spans="1:8" x14ac:dyDescent="0.15">
      <c r="A10" s="160"/>
      <c r="B10" s="161"/>
      <c r="C10" s="162"/>
      <c r="D10" s="163">
        <v>27291</v>
      </c>
      <c r="E10" s="164"/>
      <c r="F10" s="165">
        <v>66606</v>
      </c>
      <c r="G10" s="166"/>
      <c r="H10" s="167"/>
    </row>
    <row r="11" spans="1:8" x14ac:dyDescent="0.15">
      <c r="A11" s="148" t="s">
        <v>524</v>
      </c>
      <c r="B11" s="153"/>
      <c r="C11" s="154"/>
      <c r="D11" s="155">
        <v>36785</v>
      </c>
      <c r="E11" s="156"/>
      <c r="F11" s="157">
        <v>127917</v>
      </c>
      <c r="G11" s="158"/>
      <c r="H11" s="159"/>
    </row>
    <row r="12" spans="1:8" x14ac:dyDescent="0.15">
      <c r="A12" s="160"/>
      <c r="B12" s="161"/>
      <c r="C12" s="168"/>
      <c r="D12" s="163">
        <v>25948</v>
      </c>
      <c r="E12" s="164"/>
      <c r="F12" s="165">
        <v>69746</v>
      </c>
      <c r="G12" s="166"/>
      <c r="H12" s="167"/>
    </row>
    <row r="13" spans="1:8" x14ac:dyDescent="0.15">
      <c r="A13" s="148"/>
      <c r="B13" s="153"/>
      <c r="C13" s="169"/>
      <c r="D13" s="170">
        <v>48169</v>
      </c>
      <c r="E13" s="171"/>
      <c r="F13" s="172">
        <v>122880</v>
      </c>
      <c r="G13" s="173"/>
      <c r="H13" s="159"/>
    </row>
    <row r="14" spans="1:8" x14ac:dyDescent="0.15">
      <c r="A14" s="160"/>
      <c r="B14" s="161"/>
      <c r="C14" s="162"/>
      <c r="D14" s="163">
        <v>20082</v>
      </c>
      <c r="E14" s="164"/>
      <c r="F14" s="165">
        <v>65694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6.1</v>
      </c>
      <c r="C19" s="174">
        <f>ROUND(VALUE(SUBSTITUTE(実質収支比率等に係る経年分析!G$48,"▲","-")),2)</f>
        <v>4.87</v>
      </c>
      <c r="D19" s="174">
        <f>ROUND(VALUE(SUBSTITUTE(実質収支比率等に係る経年分析!H$48,"▲","-")),2)</f>
        <v>11.6</v>
      </c>
      <c r="E19" s="174">
        <f>ROUND(VALUE(SUBSTITUTE(実質収支比率等に係る経年分析!I$48,"▲","-")),2)</f>
        <v>7.9</v>
      </c>
      <c r="F19" s="174">
        <f>ROUND(VALUE(SUBSTITUTE(実質収支比率等に係る経年分析!J$48,"▲","-")),2)</f>
        <v>7.43</v>
      </c>
    </row>
    <row r="20" spans="1:11" x14ac:dyDescent="0.15">
      <c r="A20" s="174" t="s">
        <v>53</v>
      </c>
      <c r="B20" s="174">
        <f>ROUND(VALUE(SUBSTITUTE(実質収支比率等に係る経年分析!F$47,"▲","-")),2)</f>
        <v>127.05</v>
      </c>
      <c r="C20" s="174">
        <f>ROUND(VALUE(SUBSTITUTE(実質収支比率等に係る経年分析!G$47,"▲","-")),2)</f>
        <v>92.85</v>
      </c>
      <c r="D20" s="174">
        <f>ROUND(VALUE(SUBSTITUTE(実質収支比率等に係る経年分析!H$47,"▲","-")),2)</f>
        <v>96.54</v>
      </c>
      <c r="E20" s="174">
        <f>ROUND(VALUE(SUBSTITUTE(実質収支比率等に係る経年分析!I$47,"▲","-")),2)</f>
        <v>103.76</v>
      </c>
      <c r="F20" s="174">
        <f>ROUND(VALUE(SUBSTITUTE(実質収支比率等に係る経年分析!J$47,"▲","-")),2)</f>
        <v>101.71</v>
      </c>
    </row>
    <row r="21" spans="1:11" x14ac:dyDescent="0.15">
      <c r="A21" s="174" t="s">
        <v>54</v>
      </c>
      <c r="B21" s="174">
        <f>IF(ISNUMBER(VALUE(SUBSTITUTE(実質収支比率等に係る経年分析!F$49,"▲","-"))),ROUND(VALUE(SUBSTITUTE(実質収支比率等に係る経年分析!F$49,"▲","-")),2),NA())</f>
        <v>16.21</v>
      </c>
      <c r="C21" s="174">
        <f>IF(ISNUMBER(VALUE(SUBSTITUTE(実質収支比率等に係る経年分析!G$49,"▲","-"))),ROUND(VALUE(SUBSTITUTE(実質収支比率等に係る経年分析!G$49,"▲","-")),2),NA())</f>
        <v>-20.58</v>
      </c>
      <c r="D21" s="174">
        <f>IF(ISNUMBER(VALUE(SUBSTITUTE(実質収支比率等に係る経年分析!H$49,"▲","-"))),ROUND(VALUE(SUBSTITUTE(実質収支比率等に係る経年分析!H$49,"▲","-")),2),NA())</f>
        <v>6.89</v>
      </c>
      <c r="E21" s="174">
        <f>IF(ISNUMBER(VALUE(SUBSTITUTE(実質収支比率等に係る経年分析!I$49,"▲","-"))),ROUND(VALUE(SUBSTITUTE(実質収支比率等に係る経年分析!I$49,"▲","-")),2),NA())</f>
        <v>2.15</v>
      </c>
      <c r="F21" s="174">
        <f>IF(ISNUMBER(VALUE(SUBSTITUTE(実質収支比率等に係る経年分析!J$49,"▲","-"))),ROUND(VALUE(SUBSTITUTE(実質収支比率等に係る経年分析!J$49,"▲","-")),2),NA())</f>
        <v>-0.04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土地取得特別会計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0.08</v>
      </c>
    </row>
    <row r="31" spans="1:11" x14ac:dyDescent="0.1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0.56000000000000005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0.56999999999999995</v>
      </c>
    </row>
    <row r="33" spans="1:16" x14ac:dyDescent="0.15">
      <c r="A33" s="175" t="str">
        <f>IF(連結実質赤字比率に係る赤字・黒字の構成分析!C$37="",NA(),連結実質赤字比率に係る赤字・黒字の構成分析!C$37)</f>
        <v>農業集落排水事業特別会計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1.25</v>
      </c>
    </row>
    <row r="34" spans="1:16" x14ac:dyDescent="0.15">
      <c r="A34" s="175" t="str">
        <f>IF(連結実質赤字比率に係る赤字・黒字の構成分析!C$36="",NA(),連結実質赤字比率に係る赤字・黒字の構成分析!C$36)</f>
        <v>公共下水道事業特別会計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0.14000000000000001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4.09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6.09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4.8600000000000003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11.58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7.87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45.68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40.29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41.24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41.25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39.83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277</v>
      </c>
      <c r="E42" s="176"/>
      <c r="F42" s="176"/>
      <c r="G42" s="176">
        <f>'実質公債費比率（分子）の構造'!L$52</f>
        <v>295</v>
      </c>
      <c r="H42" s="176"/>
      <c r="I42" s="176"/>
      <c r="J42" s="176">
        <f>'実質公債費比率（分子）の構造'!M$52</f>
        <v>291</v>
      </c>
      <c r="K42" s="176"/>
      <c r="L42" s="176"/>
      <c r="M42" s="176">
        <f>'実質公債費比率（分子）の構造'!N$52</f>
        <v>306</v>
      </c>
      <c r="N42" s="176"/>
      <c r="O42" s="176"/>
      <c r="P42" s="176">
        <f>'実質公債費比率（分子）の構造'!O$52</f>
        <v>301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v>
      </c>
      <c r="C45" s="176"/>
      <c r="D45" s="176"/>
      <c r="E45" s="176">
        <f>'実質公債費比率（分子）の構造'!L$49</f>
        <v>10</v>
      </c>
      <c r="F45" s="176"/>
      <c r="G45" s="176"/>
      <c r="H45" s="176">
        <f>'実質公債費比率（分子）の構造'!M$49</f>
        <v>11</v>
      </c>
      <c r="I45" s="176"/>
      <c r="J45" s="176"/>
      <c r="K45" s="176">
        <f>'実質公債費比率（分子）の構造'!N$49</f>
        <v>26</v>
      </c>
      <c r="L45" s="176"/>
      <c r="M45" s="176"/>
      <c r="N45" s="176">
        <f>'実質公債費比率（分子）の構造'!O$49</f>
        <v>38</v>
      </c>
      <c r="O45" s="176"/>
      <c r="P45" s="176"/>
    </row>
    <row r="46" spans="1:16" x14ac:dyDescent="0.15">
      <c r="A46" s="176" t="s">
        <v>64</v>
      </c>
      <c r="B46" s="176">
        <f>'実質公債費比率（分子）の構造'!K$48</f>
        <v>181</v>
      </c>
      <c r="C46" s="176"/>
      <c r="D46" s="176"/>
      <c r="E46" s="176">
        <f>'実質公債費比率（分子）の構造'!L$48</f>
        <v>170</v>
      </c>
      <c r="F46" s="176"/>
      <c r="G46" s="176"/>
      <c r="H46" s="176">
        <f>'実質公債費比率（分子）の構造'!M$48</f>
        <v>154</v>
      </c>
      <c r="I46" s="176"/>
      <c r="J46" s="176"/>
      <c r="K46" s="176">
        <f>'実質公債費比率（分子）の構造'!N$48</f>
        <v>130</v>
      </c>
      <c r="L46" s="176"/>
      <c r="M46" s="176"/>
      <c r="N46" s="176">
        <f>'実質公債費比率（分子）の構造'!O$48</f>
        <v>88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178</v>
      </c>
      <c r="C49" s="176"/>
      <c r="D49" s="176"/>
      <c r="E49" s="176">
        <f>'実質公債費比率（分子）の構造'!L$45</f>
        <v>219</v>
      </c>
      <c r="F49" s="176"/>
      <c r="G49" s="176"/>
      <c r="H49" s="176">
        <f>'実質公債費比率（分子）の構造'!M$45</f>
        <v>231</v>
      </c>
      <c r="I49" s="176"/>
      <c r="J49" s="176"/>
      <c r="K49" s="176">
        <f>'実質公債費比率（分子）の構造'!N$45</f>
        <v>244</v>
      </c>
      <c r="L49" s="176"/>
      <c r="M49" s="176"/>
      <c r="N49" s="176">
        <f>'実質公債費比率（分子）の構造'!O$45</f>
        <v>252</v>
      </c>
      <c r="O49" s="176"/>
      <c r="P49" s="176"/>
    </row>
    <row r="50" spans="1:16" x14ac:dyDescent="0.15">
      <c r="A50" s="176" t="s">
        <v>67</v>
      </c>
      <c r="B50" s="176" t="e">
        <f>NA()</f>
        <v>#N/A</v>
      </c>
      <c r="C50" s="176">
        <f>IF(ISNUMBER('実質公債費比率（分子）の構造'!K$53),'実質公債費比率（分子）の構造'!K$53,NA())</f>
        <v>83</v>
      </c>
      <c r="D50" s="176" t="e">
        <f>NA()</f>
        <v>#N/A</v>
      </c>
      <c r="E50" s="176" t="e">
        <f>NA()</f>
        <v>#N/A</v>
      </c>
      <c r="F50" s="176">
        <f>IF(ISNUMBER('実質公債費比率（分子）の構造'!L$53),'実質公債費比率（分子）の構造'!L$53,NA())</f>
        <v>104</v>
      </c>
      <c r="G50" s="176" t="e">
        <f>NA()</f>
        <v>#N/A</v>
      </c>
      <c r="H50" s="176" t="e">
        <f>NA()</f>
        <v>#N/A</v>
      </c>
      <c r="I50" s="176">
        <f>IF(ISNUMBER('実質公債費比率（分子）の構造'!M$53),'実質公債費比率（分子）の構造'!M$53,NA())</f>
        <v>105</v>
      </c>
      <c r="J50" s="176" t="e">
        <f>NA()</f>
        <v>#N/A</v>
      </c>
      <c r="K50" s="176" t="e">
        <f>NA()</f>
        <v>#N/A</v>
      </c>
      <c r="L50" s="176">
        <f>IF(ISNUMBER('実質公債費比率（分子）の構造'!N$53),'実質公債費比率（分子）の構造'!N$53,NA())</f>
        <v>94</v>
      </c>
      <c r="M50" s="176" t="e">
        <f>NA()</f>
        <v>#N/A</v>
      </c>
      <c r="N50" s="176" t="e">
        <f>NA()</f>
        <v>#N/A</v>
      </c>
      <c r="O50" s="176">
        <f>IF(ISNUMBER('実質公債費比率（分子）の構造'!O$53),'実質公債費比率（分子）の構造'!O$53,NA())</f>
        <v>77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3579</v>
      </c>
      <c r="E56" s="175"/>
      <c r="F56" s="175"/>
      <c r="G56" s="175">
        <f>'将来負担比率（分子）の構造'!J$52</f>
        <v>3422</v>
      </c>
      <c r="H56" s="175"/>
      <c r="I56" s="175"/>
      <c r="J56" s="175">
        <f>'将来負担比率（分子）の構造'!K$52</f>
        <v>3278</v>
      </c>
      <c r="K56" s="175"/>
      <c r="L56" s="175"/>
      <c r="M56" s="175">
        <f>'将来負担比率（分子）の構造'!L$52</f>
        <v>3194</v>
      </c>
      <c r="N56" s="175"/>
      <c r="O56" s="175"/>
      <c r="P56" s="175">
        <f>'将来負担比率（分子）の構造'!M$52</f>
        <v>3016</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4077</v>
      </c>
      <c r="E58" s="175"/>
      <c r="F58" s="175"/>
      <c r="G58" s="175">
        <f>'将来負担比率（分子）の構造'!J$50</f>
        <v>3648</v>
      </c>
      <c r="H58" s="175"/>
      <c r="I58" s="175"/>
      <c r="J58" s="175">
        <f>'将来負担比率（分子）の構造'!K$50</f>
        <v>3954</v>
      </c>
      <c r="K58" s="175"/>
      <c r="L58" s="175"/>
      <c r="M58" s="175">
        <f>'将来負担比率（分子）の構造'!L$50</f>
        <v>4540</v>
      </c>
      <c r="N58" s="175"/>
      <c r="O58" s="175"/>
      <c r="P58" s="175">
        <f>'将来負担比率（分子）の構造'!M$50</f>
        <v>4795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34</v>
      </c>
      <c r="B63" s="175">
        <f>'将来負担比率（分子）の構造'!I$44</f>
        <v>455</v>
      </c>
      <c r="C63" s="175"/>
      <c r="D63" s="175"/>
      <c r="E63" s="175">
        <f>'将来負担比率（分子）の構造'!J$44</f>
        <v>452</v>
      </c>
      <c r="F63" s="175"/>
      <c r="G63" s="175"/>
      <c r="H63" s="175">
        <f>'将来負担比率（分子）の構造'!K$44</f>
        <v>441</v>
      </c>
      <c r="I63" s="175"/>
      <c r="J63" s="175"/>
      <c r="K63" s="175">
        <f>'将来負担比率（分子）の構造'!L$44</f>
        <v>403</v>
      </c>
      <c r="L63" s="175"/>
      <c r="M63" s="175"/>
      <c r="N63" s="175">
        <f>'将来負担比率（分子）の構造'!M$44</f>
        <v>365</v>
      </c>
      <c r="O63" s="175"/>
      <c r="P63" s="175"/>
    </row>
    <row r="64" spans="1:16" x14ac:dyDescent="0.15">
      <c r="A64" s="175" t="s">
        <v>33</v>
      </c>
      <c r="B64" s="175">
        <f>'将来負担比率（分子）の構造'!I$43</f>
        <v>749</v>
      </c>
      <c r="C64" s="175"/>
      <c r="D64" s="175"/>
      <c r="E64" s="175">
        <f>'将来負担比率（分子）の構造'!J$43</f>
        <v>618</v>
      </c>
      <c r="F64" s="175"/>
      <c r="G64" s="175"/>
      <c r="H64" s="175">
        <f>'将来負担比率（分子）の構造'!K$43</f>
        <v>506</v>
      </c>
      <c r="I64" s="175"/>
      <c r="J64" s="175"/>
      <c r="K64" s="175">
        <f>'将来負担比率（分子）の構造'!L$43</f>
        <v>395</v>
      </c>
      <c r="L64" s="175"/>
      <c r="M64" s="175"/>
      <c r="N64" s="175">
        <f>'将来負担比率（分子）の構造'!M$43</f>
        <v>418</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3235</v>
      </c>
      <c r="C66" s="175"/>
      <c r="D66" s="175"/>
      <c r="E66" s="175">
        <f>'将来負担比率（分子）の構造'!J$41</f>
        <v>3265</v>
      </c>
      <c r="F66" s="175"/>
      <c r="G66" s="175"/>
      <c r="H66" s="175">
        <f>'将来負担比率（分子）の構造'!K$41</f>
        <v>3289</v>
      </c>
      <c r="I66" s="175"/>
      <c r="J66" s="175"/>
      <c r="K66" s="175">
        <f>'将来負担比率（分子）の構造'!L$41</f>
        <v>3322</v>
      </c>
      <c r="L66" s="175"/>
      <c r="M66" s="175"/>
      <c r="N66" s="175">
        <f>'将来負担比率（分子）の構造'!M$41</f>
        <v>3227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2266</v>
      </c>
      <c r="C72" s="179">
        <f>基金残高に係る経年分析!G55</f>
        <v>2404</v>
      </c>
      <c r="D72" s="179">
        <f>基金残高に係る経年分析!H55</f>
        <v>2410</v>
      </c>
    </row>
    <row r="73" spans="1:16" x14ac:dyDescent="0.15">
      <c r="A73" s="178" t="s">
        <v>74</v>
      </c>
      <c r="B73" s="179">
        <f>基金残高に係る経年分析!F56</f>
        <v>625</v>
      </c>
      <c r="C73" s="179">
        <f>基金残高に係る経年分析!G56</f>
        <v>980</v>
      </c>
      <c r="D73" s="179">
        <f>基金残高に係る経年分析!H56</f>
        <v>1180</v>
      </c>
    </row>
    <row r="74" spans="1:16" x14ac:dyDescent="0.15">
      <c r="A74" s="178" t="s">
        <v>75</v>
      </c>
      <c r="B74" s="179">
        <f>基金残高に係る経年分析!F57</f>
        <v>752</v>
      </c>
      <c r="C74" s="179">
        <f>基金残高に係る経年分析!G57</f>
        <v>826</v>
      </c>
      <c r="D74" s="179">
        <f>基金残高に係る経年分析!H57</f>
        <v>863</v>
      </c>
    </row>
  </sheetData>
  <sheetProtection algorithmName="SHA-512" hashValue="Xw2YVuSC3rxFfaoeY+eksUETyJFq5gBZJd50OKjGsuAzORYbj+jy1Wnx/96QxAY00Xo7r2HwQwMzb3H2gVcJPA==" saltValue="sqpjG3VHlFZEHAt9vdHQ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1150188</v>
      </c>
      <c r="S5" s="713"/>
      <c r="T5" s="713"/>
      <c r="U5" s="713"/>
      <c r="V5" s="713"/>
      <c r="W5" s="713"/>
      <c r="X5" s="713"/>
      <c r="Y5" s="738"/>
      <c r="Z5" s="751">
        <v>33.299999999999997</v>
      </c>
      <c r="AA5" s="751"/>
      <c r="AB5" s="751"/>
      <c r="AC5" s="751"/>
      <c r="AD5" s="752">
        <v>1150188</v>
      </c>
      <c r="AE5" s="752"/>
      <c r="AF5" s="752"/>
      <c r="AG5" s="752"/>
      <c r="AH5" s="752"/>
      <c r="AI5" s="752"/>
      <c r="AJ5" s="752"/>
      <c r="AK5" s="752"/>
      <c r="AL5" s="739">
        <v>47.3</v>
      </c>
      <c r="AM5" s="721"/>
      <c r="AN5" s="721"/>
      <c r="AO5" s="740"/>
      <c r="AP5" s="715" t="s">
        <v>216</v>
      </c>
      <c r="AQ5" s="716"/>
      <c r="AR5" s="716"/>
      <c r="AS5" s="716"/>
      <c r="AT5" s="716"/>
      <c r="AU5" s="716"/>
      <c r="AV5" s="716"/>
      <c r="AW5" s="716"/>
      <c r="AX5" s="716"/>
      <c r="AY5" s="716"/>
      <c r="AZ5" s="716"/>
      <c r="BA5" s="716"/>
      <c r="BB5" s="716"/>
      <c r="BC5" s="716"/>
      <c r="BD5" s="716"/>
      <c r="BE5" s="716"/>
      <c r="BF5" s="717"/>
      <c r="BG5" s="657">
        <v>1147466</v>
      </c>
      <c r="BH5" s="658"/>
      <c r="BI5" s="658"/>
      <c r="BJ5" s="658"/>
      <c r="BK5" s="658"/>
      <c r="BL5" s="658"/>
      <c r="BM5" s="658"/>
      <c r="BN5" s="659"/>
      <c r="BO5" s="695">
        <v>99.8</v>
      </c>
      <c r="BP5" s="695"/>
      <c r="BQ5" s="695"/>
      <c r="BR5" s="695"/>
      <c r="BS5" s="696" t="s">
        <v>122</v>
      </c>
      <c r="BT5" s="696"/>
      <c r="BU5" s="696"/>
      <c r="BV5" s="696"/>
      <c r="BW5" s="696"/>
      <c r="BX5" s="696"/>
      <c r="BY5" s="696"/>
      <c r="BZ5" s="696"/>
      <c r="CA5" s="696"/>
      <c r="CB5" s="731"/>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33903</v>
      </c>
      <c r="S6" s="658"/>
      <c r="T6" s="658"/>
      <c r="U6" s="658"/>
      <c r="V6" s="658"/>
      <c r="W6" s="658"/>
      <c r="X6" s="658"/>
      <c r="Y6" s="659"/>
      <c r="Z6" s="695">
        <v>1</v>
      </c>
      <c r="AA6" s="695"/>
      <c r="AB6" s="695"/>
      <c r="AC6" s="695"/>
      <c r="AD6" s="696">
        <v>33903</v>
      </c>
      <c r="AE6" s="696"/>
      <c r="AF6" s="696"/>
      <c r="AG6" s="696"/>
      <c r="AH6" s="696"/>
      <c r="AI6" s="696"/>
      <c r="AJ6" s="696"/>
      <c r="AK6" s="696"/>
      <c r="AL6" s="660">
        <v>1.4</v>
      </c>
      <c r="AM6" s="661"/>
      <c r="AN6" s="661"/>
      <c r="AO6" s="697"/>
      <c r="AP6" s="654" t="s">
        <v>221</v>
      </c>
      <c r="AQ6" s="655"/>
      <c r="AR6" s="655"/>
      <c r="AS6" s="655"/>
      <c r="AT6" s="655"/>
      <c r="AU6" s="655"/>
      <c r="AV6" s="655"/>
      <c r="AW6" s="655"/>
      <c r="AX6" s="655"/>
      <c r="AY6" s="655"/>
      <c r="AZ6" s="655"/>
      <c r="BA6" s="655"/>
      <c r="BB6" s="655"/>
      <c r="BC6" s="655"/>
      <c r="BD6" s="655"/>
      <c r="BE6" s="655"/>
      <c r="BF6" s="656"/>
      <c r="BG6" s="657">
        <v>1147466</v>
      </c>
      <c r="BH6" s="658"/>
      <c r="BI6" s="658"/>
      <c r="BJ6" s="658"/>
      <c r="BK6" s="658"/>
      <c r="BL6" s="658"/>
      <c r="BM6" s="658"/>
      <c r="BN6" s="659"/>
      <c r="BO6" s="695">
        <v>99.8</v>
      </c>
      <c r="BP6" s="695"/>
      <c r="BQ6" s="695"/>
      <c r="BR6" s="695"/>
      <c r="BS6" s="696" t="s">
        <v>122</v>
      </c>
      <c r="BT6" s="696"/>
      <c r="BU6" s="696"/>
      <c r="BV6" s="696"/>
      <c r="BW6" s="696"/>
      <c r="BX6" s="696"/>
      <c r="BY6" s="696"/>
      <c r="BZ6" s="696"/>
      <c r="CA6" s="696"/>
      <c r="CB6" s="731"/>
      <c r="CD6" s="715" t="s">
        <v>222</v>
      </c>
      <c r="CE6" s="716"/>
      <c r="CF6" s="716"/>
      <c r="CG6" s="716"/>
      <c r="CH6" s="716"/>
      <c r="CI6" s="716"/>
      <c r="CJ6" s="716"/>
      <c r="CK6" s="716"/>
      <c r="CL6" s="716"/>
      <c r="CM6" s="716"/>
      <c r="CN6" s="716"/>
      <c r="CO6" s="716"/>
      <c r="CP6" s="716"/>
      <c r="CQ6" s="717"/>
      <c r="CR6" s="657">
        <v>53544</v>
      </c>
      <c r="CS6" s="658"/>
      <c r="CT6" s="658"/>
      <c r="CU6" s="658"/>
      <c r="CV6" s="658"/>
      <c r="CW6" s="658"/>
      <c r="CX6" s="658"/>
      <c r="CY6" s="659"/>
      <c r="CZ6" s="739">
        <v>1.6</v>
      </c>
      <c r="DA6" s="721"/>
      <c r="DB6" s="721"/>
      <c r="DC6" s="741"/>
      <c r="DD6" s="663" t="s">
        <v>122</v>
      </c>
      <c r="DE6" s="658"/>
      <c r="DF6" s="658"/>
      <c r="DG6" s="658"/>
      <c r="DH6" s="658"/>
      <c r="DI6" s="658"/>
      <c r="DJ6" s="658"/>
      <c r="DK6" s="658"/>
      <c r="DL6" s="658"/>
      <c r="DM6" s="658"/>
      <c r="DN6" s="658"/>
      <c r="DO6" s="658"/>
      <c r="DP6" s="659"/>
      <c r="DQ6" s="663">
        <v>53544</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301</v>
      </c>
      <c r="S7" s="658"/>
      <c r="T7" s="658"/>
      <c r="U7" s="658"/>
      <c r="V7" s="658"/>
      <c r="W7" s="658"/>
      <c r="X7" s="658"/>
      <c r="Y7" s="659"/>
      <c r="Z7" s="695">
        <v>0</v>
      </c>
      <c r="AA7" s="695"/>
      <c r="AB7" s="695"/>
      <c r="AC7" s="695"/>
      <c r="AD7" s="696">
        <v>301</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354512</v>
      </c>
      <c r="BH7" s="658"/>
      <c r="BI7" s="658"/>
      <c r="BJ7" s="658"/>
      <c r="BK7" s="658"/>
      <c r="BL7" s="658"/>
      <c r="BM7" s="658"/>
      <c r="BN7" s="659"/>
      <c r="BO7" s="695">
        <v>30.8</v>
      </c>
      <c r="BP7" s="695"/>
      <c r="BQ7" s="695"/>
      <c r="BR7" s="695"/>
      <c r="BS7" s="696" t="s">
        <v>122</v>
      </c>
      <c r="BT7" s="696"/>
      <c r="BU7" s="696"/>
      <c r="BV7" s="696"/>
      <c r="BW7" s="696"/>
      <c r="BX7" s="696"/>
      <c r="BY7" s="696"/>
      <c r="BZ7" s="696"/>
      <c r="CA7" s="696"/>
      <c r="CB7" s="731"/>
      <c r="CD7" s="654" t="s">
        <v>225</v>
      </c>
      <c r="CE7" s="655"/>
      <c r="CF7" s="655"/>
      <c r="CG7" s="655"/>
      <c r="CH7" s="655"/>
      <c r="CI7" s="655"/>
      <c r="CJ7" s="655"/>
      <c r="CK7" s="655"/>
      <c r="CL7" s="655"/>
      <c r="CM7" s="655"/>
      <c r="CN7" s="655"/>
      <c r="CO7" s="655"/>
      <c r="CP7" s="655"/>
      <c r="CQ7" s="656"/>
      <c r="CR7" s="657">
        <v>778854</v>
      </c>
      <c r="CS7" s="658"/>
      <c r="CT7" s="658"/>
      <c r="CU7" s="658"/>
      <c r="CV7" s="658"/>
      <c r="CW7" s="658"/>
      <c r="CX7" s="658"/>
      <c r="CY7" s="659"/>
      <c r="CZ7" s="695">
        <v>23.8</v>
      </c>
      <c r="DA7" s="695"/>
      <c r="DB7" s="695"/>
      <c r="DC7" s="695"/>
      <c r="DD7" s="663" t="s">
        <v>122</v>
      </c>
      <c r="DE7" s="658"/>
      <c r="DF7" s="658"/>
      <c r="DG7" s="658"/>
      <c r="DH7" s="658"/>
      <c r="DI7" s="658"/>
      <c r="DJ7" s="658"/>
      <c r="DK7" s="658"/>
      <c r="DL7" s="658"/>
      <c r="DM7" s="658"/>
      <c r="DN7" s="658"/>
      <c r="DO7" s="658"/>
      <c r="DP7" s="659"/>
      <c r="DQ7" s="663">
        <v>627543</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6047</v>
      </c>
      <c r="S8" s="658"/>
      <c r="T8" s="658"/>
      <c r="U8" s="658"/>
      <c r="V8" s="658"/>
      <c r="W8" s="658"/>
      <c r="X8" s="658"/>
      <c r="Y8" s="659"/>
      <c r="Z8" s="695">
        <v>0.2</v>
      </c>
      <c r="AA8" s="695"/>
      <c r="AB8" s="695"/>
      <c r="AC8" s="695"/>
      <c r="AD8" s="696">
        <v>6047</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12043</v>
      </c>
      <c r="BH8" s="658"/>
      <c r="BI8" s="658"/>
      <c r="BJ8" s="658"/>
      <c r="BK8" s="658"/>
      <c r="BL8" s="658"/>
      <c r="BM8" s="658"/>
      <c r="BN8" s="659"/>
      <c r="BO8" s="695">
        <v>1</v>
      </c>
      <c r="BP8" s="695"/>
      <c r="BQ8" s="695"/>
      <c r="BR8" s="695"/>
      <c r="BS8" s="696" t="s">
        <v>122</v>
      </c>
      <c r="BT8" s="696"/>
      <c r="BU8" s="696"/>
      <c r="BV8" s="696"/>
      <c r="BW8" s="696"/>
      <c r="BX8" s="696"/>
      <c r="BY8" s="696"/>
      <c r="BZ8" s="696"/>
      <c r="CA8" s="696"/>
      <c r="CB8" s="731"/>
      <c r="CD8" s="654" t="s">
        <v>228</v>
      </c>
      <c r="CE8" s="655"/>
      <c r="CF8" s="655"/>
      <c r="CG8" s="655"/>
      <c r="CH8" s="655"/>
      <c r="CI8" s="655"/>
      <c r="CJ8" s="655"/>
      <c r="CK8" s="655"/>
      <c r="CL8" s="655"/>
      <c r="CM8" s="655"/>
      <c r="CN8" s="655"/>
      <c r="CO8" s="655"/>
      <c r="CP8" s="655"/>
      <c r="CQ8" s="656"/>
      <c r="CR8" s="657">
        <v>838513</v>
      </c>
      <c r="CS8" s="658"/>
      <c r="CT8" s="658"/>
      <c r="CU8" s="658"/>
      <c r="CV8" s="658"/>
      <c r="CW8" s="658"/>
      <c r="CX8" s="658"/>
      <c r="CY8" s="659"/>
      <c r="CZ8" s="695">
        <v>25.7</v>
      </c>
      <c r="DA8" s="695"/>
      <c r="DB8" s="695"/>
      <c r="DC8" s="695"/>
      <c r="DD8" s="663" t="s">
        <v>122</v>
      </c>
      <c r="DE8" s="658"/>
      <c r="DF8" s="658"/>
      <c r="DG8" s="658"/>
      <c r="DH8" s="658"/>
      <c r="DI8" s="658"/>
      <c r="DJ8" s="658"/>
      <c r="DK8" s="658"/>
      <c r="DL8" s="658"/>
      <c r="DM8" s="658"/>
      <c r="DN8" s="658"/>
      <c r="DO8" s="658"/>
      <c r="DP8" s="659"/>
      <c r="DQ8" s="663">
        <v>564231</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6614</v>
      </c>
      <c r="S9" s="658"/>
      <c r="T9" s="658"/>
      <c r="U9" s="658"/>
      <c r="V9" s="658"/>
      <c r="W9" s="658"/>
      <c r="X9" s="658"/>
      <c r="Y9" s="659"/>
      <c r="Z9" s="695">
        <v>0.2</v>
      </c>
      <c r="AA9" s="695"/>
      <c r="AB9" s="695"/>
      <c r="AC9" s="695"/>
      <c r="AD9" s="696">
        <v>6614</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282493</v>
      </c>
      <c r="BH9" s="658"/>
      <c r="BI9" s="658"/>
      <c r="BJ9" s="658"/>
      <c r="BK9" s="658"/>
      <c r="BL9" s="658"/>
      <c r="BM9" s="658"/>
      <c r="BN9" s="659"/>
      <c r="BO9" s="695">
        <v>24.6</v>
      </c>
      <c r="BP9" s="695"/>
      <c r="BQ9" s="695"/>
      <c r="BR9" s="695"/>
      <c r="BS9" s="696" t="s">
        <v>122</v>
      </c>
      <c r="BT9" s="696"/>
      <c r="BU9" s="696"/>
      <c r="BV9" s="696"/>
      <c r="BW9" s="696"/>
      <c r="BX9" s="696"/>
      <c r="BY9" s="696"/>
      <c r="BZ9" s="696"/>
      <c r="CA9" s="696"/>
      <c r="CB9" s="731"/>
      <c r="CD9" s="654" t="s">
        <v>231</v>
      </c>
      <c r="CE9" s="655"/>
      <c r="CF9" s="655"/>
      <c r="CG9" s="655"/>
      <c r="CH9" s="655"/>
      <c r="CI9" s="655"/>
      <c r="CJ9" s="655"/>
      <c r="CK9" s="655"/>
      <c r="CL9" s="655"/>
      <c r="CM9" s="655"/>
      <c r="CN9" s="655"/>
      <c r="CO9" s="655"/>
      <c r="CP9" s="655"/>
      <c r="CQ9" s="656"/>
      <c r="CR9" s="657">
        <v>297455</v>
      </c>
      <c r="CS9" s="658"/>
      <c r="CT9" s="658"/>
      <c r="CU9" s="658"/>
      <c r="CV9" s="658"/>
      <c r="CW9" s="658"/>
      <c r="CX9" s="658"/>
      <c r="CY9" s="659"/>
      <c r="CZ9" s="695">
        <v>9.1</v>
      </c>
      <c r="DA9" s="695"/>
      <c r="DB9" s="695"/>
      <c r="DC9" s="695"/>
      <c r="DD9" s="663">
        <v>1461</v>
      </c>
      <c r="DE9" s="658"/>
      <c r="DF9" s="658"/>
      <c r="DG9" s="658"/>
      <c r="DH9" s="658"/>
      <c r="DI9" s="658"/>
      <c r="DJ9" s="658"/>
      <c r="DK9" s="658"/>
      <c r="DL9" s="658"/>
      <c r="DM9" s="658"/>
      <c r="DN9" s="658"/>
      <c r="DO9" s="658"/>
      <c r="DP9" s="659"/>
      <c r="DQ9" s="663">
        <v>218375</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23107</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1"/>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158395</v>
      </c>
      <c r="S11" s="658"/>
      <c r="T11" s="658"/>
      <c r="U11" s="658"/>
      <c r="V11" s="658"/>
      <c r="W11" s="658"/>
      <c r="X11" s="658"/>
      <c r="Y11" s="659"/>
      <c r="Z11" s="660">
        <v>4.5999999999999996</v>
      </c>
      <c r="AA11" s="661"/>
      <c r="AB11" s="661"/>
      <c r="AC11" s="662"/>
      <c r="AD11" s="663">
        <v>158395</v>
      </c>
      <c r="AE11" s="658"/>
      <c r="AF11" s="658"/>
      <c r="AG11" s="658"/>
      <c r="AH11" s="658"/>
      <c r="AI11" s="658"/>
      <c r="AJ11" s="658"/>
      <c r="AK11" s="659"/>
      <c r="AL11" s="660">
        <v>6.5</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36869</v>
      </c>
      <c r="BH11" s="658"/>
      <c r="BI11" s="658"/>
      <c r="BJ11" s="658"/>
      <c r="BK11" s="658"/>
      <c r="BL11" s="658"/>
      <c r="BM11" s="658"/>
      <c r="BN11" s="659"/>
      <c r="BO11" s="695">
        <v>3.2</v>
      </c>
      <c r="BP11" s="695"/>
      <c r="BQ11" s="695"/>
      <c r="BR11" s="695"/>
      <c r="BS11" s="696" t="s">
        <v>122</v>
      </c>
      <c r="BT11" s="696"/>
      <c r="BU11" s="696"/>
      <c r="BV11" s="696"/>
      <c r="BW11" s="696"/>
      <c r="BX11" s="696"/>
      <c r="BY11" s="696"/>
      <c r="BZ11" s="696"/>
      <c r="CA11" s="696"/>
      <c r="CB11" s="731"/>
      <c r="CD11" s="654" t="s">
        <v>237</v>
      </c>
      <c r="CE11" s="655"/>
      <c r="CF11" s="655"/>
      <c r="CG11" s="655"/>
      <c r="CH11" s="655"/>
      <c r="CI11" s="655"/>
      <c r="CJ11" s="655"/>
      <c r="CK11" s="655"/>
      <c r="CL11" s="655"/>
      <c r="CM11" s="655"/>
      <c r="CN11" s="655"/>
      <c r="CO11" s="655"/>
      <c r="CP11" s="655"/>
      <c r="CQ11" s="656"/>
      <c r="CR11" s="657">
        <v>206132</v>
      </c>
      <c r="CS11" s="658"/>
      <c r="CT11" s="658"/>
      <c r="CU11" s="658"/>
      <c r="CV11" s="658"/>
      <c r="CW11" s="658"/>
      <c r="CX11" s="658"/>
      <c r="CY11" s="659"/>
      <c r="CZ11" s="695">
        <v>6.3</v>
      </c>
      <c r="DA11" s="695"/>
      <c r="DB11" s="695"/>
      <c r="DC11" s="695"/>
      <c r="DD11" s="663">
        <v>36018</v>
      </c>
      <c r="DE11" s="658"/>
      <c r="DF11" s="658"/>
      <c r="DG11" s="658"/>
      <c r="DH11" s="658"/>
      <c r="DI11" s="658"/>
      <c r="DJ11" s="658"/>
      <c r="DK11" s="658"/>
      <c r="DL11" s="658"/>
      <c r="DM11" s="658"/>
      <c r="DN11" s="658"/>
      <c r="DO11" s="658"/>
      <c r="DP11" s="659"/>
      <c r="DQ11" s="663">
        <v>127617</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731664</v>
      </c>
      <c r="BH12" s="658"/>
      <c r="BI12" s="658"/>
      <c r="BJ12" s="658"/>
      <c r="BK12" s="658"/>
      <c r="BL12" s="658"/>
      <c r="BM12" s="658"/>
      <c r="BN12" s="659"/>
      <c r="BO12" s="695">
        <v>63.6</v>
      </c>
      <c r="BP12" s="695"/>
      <c r="BQ12" s="695"/>
      <c r="BR12" s="695"/>
      <c r="BS12" s="696" t="s">
        <v>122</v>
      </c>
      <c r="BT12" s="696"/>
      <c r="BU12" s="696"/>
      <c r="BV12" s="696"/>
      <c r="BW12" s="696"/>
      <c r="BX12" s="696"/>
      <c r="BY12" s="696"/>
      <c r="BZ12" s="696"/>
      <c r="CA12" s="696"/>
      <c r="CB12" s="731"/>
      <c r="CD12" s="654" t="s">
        <v>240</v>
      </c>
      <c r="CE12" s="655"/>
      <c r="CF12" s="655"/>
      <c r="CG12" s="655"/>
      <c r="CH12" s="655"/>
      <c r="CI12" s="655"/>
      <c r="CJ12" s="655"/>
      <c r="CK12" s="655"/>
      <c r="CL12" s="655"/>
      <c r="CM12" s="655"/>
      <c r="CN12" s="655"/>
      <c r="CO12" s="655"/>
      <c r="CP12" s="655"/>
      <c r="CQ12" s="656"/>
      <c r="CR12" s="657">
        <v>19256</v>
      </c>
      <c r="CS12" s="658"/>
      <c r="CT12" s="658"/>
      <c r="CU12" s="658"/>
      <c r="CV12" s="658"/>
      <c r="CW12" s="658"/>
      <c r="CX12" s="658"/>
      <c r="CY12" s="659"/>
      <c r="CZ12" s="695">
        <v>0.6</v>
      </c>
      <c r="DA12" s="695"/>
      <c r="DB12" s="695"/>
      <c r="DC12" s="695"/>
      <c r="DD12" s="663" t="s">
        <v>122</v>
      </c>
      <c r="DE12" s="658"/>
      <c r="DF12" s="658"/>
      <c r="DG12" s="658"/>
      <c r="DH12" s="658"/>
      <c r="DI12" s="658"/>
      <c r="DJ12" s="658"/>
      <c r="DK12" s="658"/>
      <c r="DL12" s="658"/>
      <c r="DM12" s="658"/>
      <c r="DN12" s="658"/>
      <c r="DO12" s="658"/>
      <c r="DP12" s="659"/>
      <c r="DQ12" s="663">
        <v>9777</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712492</v>
      </c>
      <c r="BH13" s="658"/>
      <c r="BI13" s="658"/>
      <c r="BJ13" s="658"/>
      <c r="BK13" s="658"/>
      <c r="BL13" s="658"/>
      <c r="BM13" s="658"/>
      <c r="BN13" s="659"/>
      <c r="BO13" s="695">
        <v>61.9</v>
      </c>
      <c r="BP13" s="695"/>
      <c r="BQ13" s="695"/>
      <c r="BR13" s="695"/>
      <c r="BS13" s="696" t="s">
        <v>122</v>
      </c>
      <c r="BT13" s="696"/>
      <c r="BU13" s="696"/>
      <c r="BV13" s="696"/>
      <c r="BW13" s="696"/>
      <c r="BX13" s="696"/>
      <c r="BY13" s="696"/>
      <c r="BZ13" s="696"/>
      <c r="CA13" s="696"/>
      <c r="CB13" s="731"/>
      <c r="CD13" s="654" t="s">
        <v>243</v>
      </c>
      <c r="CE13" s="655"/>
      <c r="CF13" s="655"/>
      <c r="CG13" s="655"/>
      <c r="CH13" s="655"/>
      <c r="CI13" s="655"/>
      <c r="CJ13" s="655"/>
      <c r="CK13" s="655"/>
      <c r="CL13" s="655"/>
      <c r="CM13" s="655"/>
      <c r="CN13" s="655"/>
      <c r="CO13" s="655"/>
      <c r="CP13" s="655"/>
      <c r="CQ13" s="656"/>
      <c r="CR13" s="657">
        <v>326078</v>
      </c>
      <c r="CS13" s="658"/>
      <c r="CT13" s="658"/>
      <c r="CU13" s="658"/>
      <c r="CV13" s="658"/>
      <c r="CW13" s="658"/>
      <c r="CX13" s="658"/>
      <c r="CY13" s="659"/>
      <c r="CZ13" s="695">
        <v>10</v>
      </c>
      <c r="DA13" s="695"/>
      <c r="DB13" s="695"/>
      <c r="DC13" s="695"/>
      <c r="DD13" s="663">
        <v>103732</v>
      </c>
      <c r="DE13" s="658"/>
      <c r="DF13" s="658"/>
      <c r="DG13" s="658"/>
      <c r="DH13" s="658"/>
      <c r="DI13" s="658"/>
      <c r="DJ13" s="658"/>
      <c r="DK13" s="658"/>
      <c r="DL13" s="658"/>
      <c r="DM13" s="658"/>
      <c r="DN13" s="658"/>
      <c r="DO13" s="658"/>
      <c r="DP13" s="659"/>
      <c r="DQ13" s="663">
        <v>249003</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329</v>
      </c>
      <c r="S14" s="658"/>
      <c r="T14" s="658"/>
      <c r="U14" s="658"/>
      <c r="V14" s="658"/>
      <c r="W14" s="658"/>
      <c r="X14" s="658"/>
      <c r="Y14" s="659"/>
      <c r="Z14" s="695">
        <v>0</v>
      </c>
      <c r="AA14" s="695"/>
      <c r="AB14" s="695"/>
      <c r="AC14" s="695"/>
      <c r="AD14" s="696">
        <v>329</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22248</v>
      </c>
      <c r="BH14" s="658"/>
      <c r="BI14" s="658"/>
      <c r="BJ14" s="658"/>
      <c r="BK14" s="658"/>
      <c r="BL14" s="658"/>
      <c r="BM14" s="658"/>
      <c r="BN14" s="659"/>
      <c r="BO14" s="695">
        <v>1.9</v>
      </c>
      <c r="BP14" s="695"/>
      <c r="BQ14" s="695"/>
      <c r="BR14" s="695"/>
      <c r="BS14" s="696" t="s">
        <v>122</v>
      </c>
      <c r="BT14" s="696"/>
      <c r="BU14" s="696"/>
      <c r="BV14" s="696"/>
      <c r="BW14" s="696"/>
      <c r="BX14" s="696"/>
      <c r="BY14" s="696"/>
      <c r="BZ14" s="696"/>
      <c r="CA14" s="696"/>
      <c r="CB14" s="731"/>
      <c r="CD14" s="654" t="s">
        <v>246</v>
      </c>
      <c r="CE14" s="655"/>
      <c r="CF14" s="655"/>
      <c r="CG14" s="655"/>
      <c r="CH14" s="655"/>
      <c r="CI14" s="655"/>
      <c r="CJ14" s="655"/>
      <c r="CK14" s="655"/>
      <c r="CL14" s="655"/>
      <c r="CM14" s="655"/>
      <c r="CN14" s="655"/>
      <c r="CO14" s="655"/>
      <c r="CP14" s="655"/>
      <c r="CQ14" s="656"/>
      <c r="CR14" s="657">
        <v>150587</v>
      </c>
      <c r="CS14" s="658"/>
      <c r="CT14" s="658"/>
      <c r="CU14" s="658"/>
      <c r="CV14" s="658"/>
      <c r="CW14" s="658"/>
      <c r="CX14" s="658"/>
      <c r="CY14" s="659"/>
      <c r="CZ14" s="695">
        <v>4.5999999999999996</v>
      </c>
      <c r="DA14" s="695"/>
      <c r="DB14" s="695"/>
      <c r="DC14" s="695"/>
      <c r="DD14" s="663">
        <v>43230</v>
      </c>
      <c r="DE14" s="658"/>
      <c r="DF14" s="658"/>
      <c r="DG14" s="658"/>
      <c r="DH14" s="658"/>
      <c r="DI14" s="658"/>
      <c r="DJ14" s="658"/>
      <c r="DK14" s="658"/>
      <c r="DL14" s="658"/>
      <c r="DM14" s="658"/>
      <c r="DN14" s="658"/>
      <c r="DO14" s="658"/>
      <c r="DP14" s="659"/>
      <c r="DQ14" s="663">
        <v>104404</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39042</v>
      </c>
      <c r="BH15" s="658"/>
      <c r="BI15" s="658"/>
      <c r="BJ15" s="658"/>
      <c r="BK15" s="658"/>
      <c r="BL15" s="658"/>
      <c r="BM15" s="658"/>
      <c r="BN15" s="659"/>
      <c r="BO15" s="695">
        <v>3.4</v>
      </c>
      <c r="BP15" s="695"/>
      <c r="BQ15" s="695"/>
      <c r="BR15" s="695"/>
      <c r="BS15" s="696" t="s">
        <v>122</v>
      </c>
      <c r="BT15" s="696"/>
      <c r="BU15" s="696"/>
      <c r="BV15" s="696"/>
      <c r="BW15" s="696"/>
      <c r="BX15" s="696"/>
      <c r="BY15" s="696"/>
      <c r="BZ15" s="696"/>
      <c r="CA15" s="696"/>
      <c r="CB15" s="731"/>
      <c r="CD15" s="654" t="s">
        <v>249</v>
      </c>
      <c r="CE15" s="655"/>
      <c r="CF15" s="655"/>
      <c r="CG15" s="655"/>
      <c r="CH15" s="655"/>
      <c r="CI15" s="655"/>
      <c r="CJ15" s="655"/>
      <c r="CK15" s="655"/>
      <c r="CL15" s="655"/>
      <c r="CM15" s="655"/>
      <c r="CN15" s="655"/>
      <c r="CO15" s="655"/>
      <c r="CP15" s="655"/>
      <c r="CQ15" s="656"/>
      <c r="CR15" s="657">
        <v>346638</v>
      </c>
      <c r="CS15" s="658"/>
      <c r="CT15" s="658"/>
      <c r="CU15" s="658"/>
      <c r="CV15" s="658"/>
      <c r="CW15" s="658"/>
      <c r="CX15" s="658"/>
      <c r="CY15" s="659"/>
      <c r="CZ15" s="695">
        <v>10.6</v>
      </c>
      <c r="DA15" s="695"/>
      <c r="DB15" s="695"/>
      <c r="DC15" s="695"/>
      <c r="DD15" s="663">
        <v>34028</v>
      </c>
      <c r="DE15" s="658"/>
      <c r="DF15" s="658"/>
      <c r="DG15" s="658"/>
      <c r="DH15" s="658"/>
      <c r="DI15" s="658"/>
      <c r="DJ15" s="658"/>
      <c r="DK15" s="658"/>
      <c r="DL15" s="658"/>
      <c r="DM15" s="658"/>
      <c r="DN15" s="658"/>
      <c r="DO15" s="658"/>
      <c r="DP15" s="659"/>
      <c r="DQ15" s="663">
        <v>329369</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5353</v>
      </c>
      <c r="S16" s="658"/>
      <c r="T16" s="658"/>
      <c r="U16" s="658"/>
      <c r="V16" s="658"/>
      <c r="W16" s="658"/>
      <c r="X16" s="658"/>
      <c r="Y16" s="659"/>
      <c r="Z16" s="695">
        <v>0.2</v>
      </c>
      <c r="AA16" s="695"/>
      <c r="AB16" s="695"/>
      <c r="AC16" s="695"/>
      <c r="AD16" s="696">
        <v>5353</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1"/>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20358</v>
      </c>
      <c r="S17" s="658"/>
      <c r="T17" s="658"/>
      <c r="U17" s="658"/>
      <c r="V17" s="658"/>
      <c r="W17" s="658"/>
      <c r="X17" s="658"/>
      <c r="Y17" s="659"/>
      <c r="Z17" s="695">
        <v>0.6</v>
      </c>
      <c r="AA17" s="695"/>
      <c r="AB17" s="695"/>
      <c r="AC17" s="695"/>
      <c r="AD17" s="696">
        <v>20358</v>
      </c>
      <c r="AE17" s="696"/>
      <c r="AF17" s="696"/>
      <c r="AG17" s="696"/>
      <c r="AH17" s="696"/>
      <c r="AI17" s="696"/>
      <c r="AJ17" s="696"/>
      <c r="AK17" s="696"/>
      <c r="AL17" s="660">
        <v>0.8</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1"/>
      <c r="CD17" s="654" t="s">
        <v>255</v>
      </c>
      <c r="CE17" s="655"/>
      <c r="CF17" s="655"/>
      <c r="CG17" s="655"/>
      <c r="CH17" s="655"/>
      <c r="CI17" s="655"/>
      <c r="CJ17" s="655"/>
      <c r="CK17" s="655"/>
      <c r="CL17" s="655"/>
      <c r="CM17" s="655"/>
      <c r="CN17" s="655"/>
      <c r="CO17" s="655"/>
      <c r="CP17" s="655"/>
      <c r="CQ17" s="656"/>
      <c r="CR17" s="657">
        <v>251841</v>
      </c>
      <c r="CS17" s="658"/>
      <c r="CT17" s="658"/>
      <c r="CU17" s="658"/>
      <c r="CV17" s="658"/>
      <c r="CW17" s="658"/>
      <c r="CX17" s="658"/>
      <c r="CY17" s="659"/>
      <c r="CZ17" s="695">
        <v>7.7</v>
      </c>
      <c r="DA17" s="695"/>
      <c r="DB17" s="695"/>
      <c r="DC17" s="695"/>
      <c r="DD17" s="663" t="s">
        <v>122</v>
      </c>
      <c r="DE17" s="658"/>
      <c r="DF17" s="658"/>
      <c r="DG17" s="658"/>
      <c r="DH17" s="658"/>
      <c r="DI17" s="658"/>
      <c r="DJ17" s="658"/>
      <c r="DK17" s="658"/>
      <c r="DL17" s="658"/>
      <c r="DM17" s="658"/>
      <c r="DN17" s="658"/>
      <c r="DO17" s="658"/>
      <c r="DP17" s="659"/>
      <c r="DQ17" s="663">
        <v>248994</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5289</v>
      </c>
      <c r="S18" s="658"/>
      <c r="T18" s="658"/>
      <c r="U18" s="658"/>
      <c r="V18" s="658"/>
      <c r="W18" s="658"/>
      <c r="X18" s="658"/>
      <c r="Y18" s="659"/>
      <c r="Z18" s="695">
        <v>0.2</v>
      </c>
      <c r="AA18" s="695"/>
      <c r="AB18" s="695"/>
      <c r="AC18" s="695"/>
      <c r="AD18" s="696">
        <v>5289</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1"/>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4161</v>
      </c>
      <c r="S19" s="658"/>
      <c r="T19" s="658"/>
      <c r="U19" s="658"/>
      <c r="V19" s="658"/>
      <c r="W19" s="658"/>
      <c r="X19" s="658"/>
      <c r="Y19" s="659"/>
      <c r="Z19" s="695">
        <v>0.1</v>
      </c>
      <c r="AA19" s="695"/>
      <c r="AB19" s="695"/>
      <c r="AC19" s="695"/>
      <c r="AD19" s="696">
        <v>4161</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2722</v>
      </c>
      <c r="BH19" s="658"/>
      <c r="BI19" s="658"/>
      <c r="BJ19" s="658"/>
      <c r="BK19" s="658"/>
      <c r="BL19" s="658"/>
      <c r="BM19" s="658"/>
      <c r="BN19" s="659"/>
      <c r="BO19" s="695">
        <v>0.2</v>
      </c>
      <c r="BP19" s="695"/>
      <c r="BQ19" s="695"/>
      <c r="BR19" s="695"/>
      <c r="BS19" s="696" t="s">
        <v>122</v>
      </c>
      <c r="BT19" s="696"/>
      <c r="BU19" s="696"/>
      <c r="BV19" s="696"/>
      <c r="BW19" s="696"/>
      <c r="BX19" s="696"/>
      <c r="BY19" s="696"/>
      <c r="BZ19" s="696"/>
      <c r="CA19" s="696"/>
      <c r="CB19" s="731"/>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32" t="s">
        <v>262</v>
      </c>
      <c r="C20" s="733"/>
      <c r="D20" s="733"/>
      <c r="E20" s="733"/>
      <c r="F20" s="733"/>
      <c r="G20" s="733"/>
      <c r="H20" s="733"/>
      <c r="I20" s="733"/>
      <c r="J20" s="733"/>
      <c r="K20" s="733"/>
      <c r="L20" s="733"/>
      <c r="M20" s="733"/>
      <c r="N20" s="733"/>
      <c r="O20" s="733"/>
      <c r="P20" s="733"/>
      <c r="Q20" s="734"/>
      <c r="R20" s="657">
        <v>1128</v>
      </c>
      <c r="S20" s="658"/>
      <c r="T20" s="658"/>
      <c r="U20" s="658"/>
      <c r="V20" s="658"/>
      <c r="W20" s="658"/>
      <c r="X20" s="658"/>
      <c r="Y20" s="659"/>
      <c r="Z20" s="695">
        <v>0</v>
      </c>
      <c r="AA20" s="695"/>
      <c r="AB20" s="695"/>
      <c r="AC20" s="695"/>
      <c r="AD20" s="696">
        <v>1128</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2722</v>
      </c>
      <c r="BH20" s="658"/>
      <c r="BI20" s="658"/>
      <c r="BJ20" s="658"/>
      <c r="BK20" s="658"/>
      <c r="BL20" s="658"/>
      <c r="BM20" s="658"/>
      <c r="BN20" s="659"/>
      <c r="BO20" s="695">
        <v>0.2</v>
      </c>
      <c r="BP20" s="695"/>
      <c r="BQ20" s="695"/>
      <c r="BR20" s="695"/>
      <c r="BS20" s="696" t="s">
        <v>122</v>
      </c>
      <c r="BT20" s="696"/>
      <c r="BU20" s="696"/>
      <c r="BV20" s="696"/>
      <c r="BW20" s="696"/>
      <c r="BX20" s="696"/>
      <c r="BY20" s="696"/>
      <c r="BZ20" s="696"/>
      <c r="CA20" s="696"/>
      <c r="CB20" s="731"/>
      <c r="CD20" s="654" t="s">
        <v>264</v>
      </c>
      <c r="CE20" s="655"/>
      <c r="CF20" s="655"/>
      <c r="CG20" s="655"/>
      <c r="CH20" s="655"/>
      <c r="CI20" s="655"/>
      <c r="CJ20" s="655"/>
      <c r="CK20" s="655"/>
      <c r="CL20" s="655"/>
      <c r="CM20" s="655"/>
      <c r="CN20" s="655"/>
      <c r="CO20" s="655"/>
      <c r="CP20" s="655"/>
      <c r="CQ20" s="656"/>
      <c r="CR20" s="657">
        <v>3268898</v>
      </c>
      <c r="CS20" s="658"/>
      <c r="CT20" s="658"/>
      <c r="CU20" s="658"/>
      <c r="CV20" s="658"/>
      <c r="CW20" s="658"/>
      <c r="CX20" s="658"/>
      <c r="CY20" s="659"/>
      <c r="CZ20" s="695">
        <v>100</v>
      </c>
      <c r="DA20" s="695"/>
      <c r="DB20" s="695"/>
      <c r="DC20" s="695"/>
      <c r="DD20" s="663">
        <v>218469</v>
      </c>
      <c r="DE20" s="658"/>
      <c r="DF20" s="658"/>
      <c r="DG20" s="658"/>
      <c r="DH20" s="658"/>
      <c r="DI20" s="658"/>
      <c r="DJ20" s="658"/>
      <c r="DK20" s="658"/>
      <c r="DL20" s="658"/>
      <c r="DM20" s="658"/>
      <c r="DN20" s="658"/>
      <c r="DO20" s="658"/>
      <c r="DP20" s="659"/>
      <c r="DQ20" s="663">
        <v>2532857</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1131113</v>
      </c>
      <c r="S21" s="658"/>
      <c r="T21" s="658"/>
      <c r="U21" s="658"/>
      <c r="V21" s="658"/>
      <c r="W21" s="658"/>
      <c r="X21" s="658"/>
      <c r="Y21" s="659"/>
      <c r="Z21" s="695">
        <v>32.700000000000003</v>
      </c>
      <c r="AA21" s="695"/>
      <c r="AB21" s="695"/>
      <c r="AC21" s="695"/>
      <c r="AD21" s="696">
        <v>1022872</v>
      </c>
      <c r="AE21" s="696"/>
      <c r="AF21" s="696"/>
      <c r="AG21" s="696"/>
      <c r="AH21" s="696"/>
      <c r="AI21" s="696"/>
      <c r="AJ21" s="696"/>
      <c r="AK21" s="696"/>
      <c r="AL21" s="660">
        <v>42.1</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2722</v>
      </c>
      <c r="BH21" s="658"/>
      <c r="BI21" s="658"/>
      <c r="BJ21" s="658"/>
      <c r="BK21" s="658"/>
      <c r="BL21" s="658"/>
      <c r="BM21" s="658"/>
      <c r="BN21" s="659"/>
      <c r="BO21" s="695">
        <v>0.2</v>
      </c>
      <c r="BP21" s="695"/>
      <c r="BQ21" s="695"/>
      <c r="BR21" s="695"/>
      <c r="BS21" s="696" t="s">
        <v>122</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1022872</v>
      </c>
      <c r="S22" s="658"/>
      <c r="T22" s="658"/>
      <c r="U22" s="658"/>
      <c r="V22" s="658"/>
      <c r="W22" s="658"/>
      <c r="X22" s="658"/>
      <c r="Y22" s="659"/>
      <c r="Z22" s="695">
        <v>29.6</v>
      </c>
      <c r="AA22" s="695"/>
      <c r="AB22" s="695"/>
      <c r="AC22" s="695"/>
      <c r="AD22" s="696">
        <v>1022872</v>
      </c>
      <c r="AE22" s="696"/>
      <c r="AF22" s="696"/>
      <c r="AG22" s="696"/>
      <c r="AH22" s="696"/>
      <c r="AI22" s="696"/>
      <c r="AJ22" s="696"/>
      <c r="AK22" s="696"/>
      <c r="AL22" s="660">
        <v>42.1</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1"/>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108241</v>
      </c>
      <c r="S23" s="658"/>
      <c r="T23" s="658"/>
      <c r="U23" s="658"/>
      <c r="V23" s="658"/>
      <c r="W23" s="658"/>
      <c r="X23" s="658"/>
      <c r="Y23" s="659"/>
      <c r="Z23" s="695">
        <v>3.1</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1"/>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1"/>
      <c r="CD24" s="715" t="s">
        <v>279</v>
      </c>
      <c r="CE24" s="716"/>
      <c r="CF24" s="716"/>
      <c r="CG24" s="716"/>
      <c r="CH24" s="716"/>
      <c r="CI24" s="716"/>
      <c r="CJ24" s="716"/>
      <c r="CK24" s="716"/>
      <c r="CL24" s="716"/>
      <c r="CM24" s="716"/>
      <c r="CN24" s="716"/>
      <c r="CO24" s="716"/>
      <c r="CP24" s="716"/>
      <c r="CQ24" s="717"/>
      <c r="CR24" s="712">
        <v>1140598</v>
      </c>
      <c r="CS24" s="713"/>
      <c r="CT24" s="713"/>
      <c r="CU24" s="713"/>
      <c r="CV24" s="713"/>
      <c r="CW24" s="713"/>
      <c r="CX24" s="713"/>
      <c r="CY24" s="738"/>
      <c r="CZ24" s="739">
        <v>34.9</v>
      </c>
      <c r="DA24" s="721"/>
      <c r="DB24" s="721"/>
      <c r="DC24" s="741"/>
      <c r="DD24" s="737">
        <v>951315</v>
      </c>
      <c r="DE24" s="713"/>
      <c r="DF24" s="713"/>
      <c r="DG24" s="713"/>
      <c r="DH24" s="713"/>
      <c r="DI24" s="713"/>
      <c r="DJ24" s="713"/>
      <c r="DK24" s="738"/>
      <c r="DL24" s="737">
        <v>816407</v>
      </c>
      <c r="DM24" s="713"/>
      <c r="DN24" s="713"/>
      <c r="DO24" s="713"/>
      <c r="DP24" s="713"/>
      <c r="DQ24" s="713"/>
      <c r="DR24" s="713"/>
      <c r="DS24" s="713"/>
      <c r="DT24" s="713"/>
      <c r="DU24" s="713"/>
      <c r="DV24" s="738"/>
      <c r="DW24" s="739">
        <v>33.6</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2517890</v>
      </c>
      <c r="S25" s="658"/>
      <c r="T25" s="658"/>
      <c r="U25" s="658"/>
      <c r="V25" s="658"/>
      <c r="W25" s="658"/>
      <c r="X25" s="658"/>
      <c r="Y25" s="659"/>
      <c r="Z25" s="695">
        <v>72.900000000000006</v>
      </c>
      <c r="AA25" s="695"/>
      <c r="AB25" s="695"/>
      <c r="AC25" s="695"/>
      <c r="AD25" s="696">
        <v>2409649</v>
      </c>
      <c r="AE25" s="696"/>
      <c r="AF25" s="696"/>
      <c r="AG25" s="696"/>
      <c r="AH25" s="696"/>
      <c r="AI25" s="696"/>
      <c r="AJ25" s="696"/>
      <c r="AK25" s="696"/>
      <c r="AL25" s="660">
        <v>99.1</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1"/>
      <c r="CD25" s="654" t="s">
        <v>282</v>
      </c>
      <c r="CE25" s="655"/>
      <c r="CF25" s="655"/>
      <c r="CG25" s="655"/>
      <c r="CH25" s="655"/>
      <c r="CI25" s="655"/>
      <c r="CJ25" s="655"/>
      <c r="CK25" s="655"/>
      <c r="CL25" s="655"/>
      <c r="CM25" s="655"/>
      <c r="CN25" s="655"/>
      <c r="CO25" s="655"/>
      <c r="CP25" s="655"/>
      <c r="CQ25" s="656"/>
      <c r="CR25" s="657">
        <v>597455</v>
      </c>
      <c r="CS25" s="670"/>
      <c r="CT25" s="670"/>
      <c r="CU25" s="670"/>
      <c r="CV25" s="670"/>
      <c r="CW25" s="670"/>
      <c r="CX25" s="670"/>
      <c r="CY25" s="671"/>
      <c r="CZ25" s="660">
        <v>18.3</v>
      </c>
      <c r="DA25" s="672"/>
      <c r="DB25" s="672"/>
      <c r="DC25" s="673"/>
      <c r="DD25" s="663">
        <v>572547</v>
      </c>
      <c r="DE25" s="670"/>
      <c r="DF25" s="670"/>
      <c r="DG25" s="670"/>
      <c r="DH25" s="670"/>
      <c r="DI25" s="670"/>
      <c r="DJ25" s="670"/>
      <c r="DK25" s="671"/>
      <c r="DL25" s="663">
        <v>487599</v>
      </c>
      <c r="DM25" s="670"/>
      <c r="DN25" s="670"/>
      <c r="DO25" s="670"/>
      <c r="DP25" s="670"/>
      <c r="DQ25" s="670"/>
      <c r="DR25" s="670"/>
      <c r="DS25" s="670"/>
      <c r="DT25" s="670"/>
      <c r="DU25" s="670"/>
      <c r="DV25" s="671"/>
      <c r="DW25" s="660">
        <v>20.100000000000001</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601</v>
      </c>
      <c r="S26" s="658"/>
      <c r="T26" s="658"/>
      <c r="U26" s="658"/>
      <c r="V26" s="658"/>
      <c r="W26" s="658"/>
      <c r="X26" s="658"/>
      <c r="Y26" s="659"/>
      <c r="Z26" s="695">
        <v>0</v>
      </c>
      <c r="AA26" s="695"/>
      <c r="AB26" s="695"/>
      <c r="AC26" s="695"/>
      <c r="AD26" s="696">
        <v>601</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1"/>
      <c r="CD26" s="654" t="s">
        <v>285</v>
      </c>
      <c r="CE26" s="655"/>
      <c r="CF26" s="655"/>
      <c r="CG26" s="655"/>
      <c r="CH26" s="655"/>
      <c r="CI26" s="655"/>
      <c r="CJ26" s="655"/>
      <c r="CK26" s="655"/>
      <c r="CL26" s="655"/>
      <c r="CM26" s="655"/>
      <c r="CN26" s="655"/>
      <c r="CO26" s="655"/>
      <c r="CP26" s="655"/>
      <c r="CQ26" s="656"/>
      <c r="CR26" s="657">
        <v>328502</v>
      </c>
      <c r="CS26" s="658"/>
      <c r="CT26" s="658"/>
      <c r="CU26" s="658"/>
      <c r="CV26" s="658"/>
      <c r="CW26" s="658"/>
      <c r="CX26" s="658"/>
      <c r="CY26" s="659"/>
      <c r="CZ26" s="660">
        <v>10</v>
      </c>
      <c r="DA26" s="672"/>
      <c r="DB26" s="672"/>
      <c r="DC26" s="673"/>
      <c r="DD26" s="663">
        <v>310190</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12685</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1150188</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1"/>
      <c r="CD27" s="654" t="s">
        <v>288</v>
      </c>
      <c r="CE27" s="655"/>
      <c r="CF27" s="655"/>
      <c r="CG27" s="655"/>
      <c r="CH27" s="655"/>
      <c r="CI27" s="655"/>
      <c r="CJ27" s="655"/>
      <c r="CK27" s="655"/>
      <c r="CL27" s="655"/>
      <c r="CM27" s="655"/>
      <c r="CN27" s="655"/>
      <c r="CO27" s="655"/>
      <c r="CP27" s="655"/>
      <c r="CQ27" s="656"/>
      <c r="CR27" s="657">
        <v>291302</v>
      </c>
      <c r="CS27" s="670"/>
      <c r="CT27" s="670"/>
      <c r="CU27" s="670"/>
      <c r="CV27" s="670"/>
      <c r="CW27" s="670"/>
      <c r="CX27" s="670"/>
      <c r="CY27" s="671"/>
      <c r="CZ27" s="660">
        <v>8.9</v>
      </c>
      <c r="DA27" s="672"/>
      <c r="DB27" s="672"/>
      <c r="DC27" s="673"/>
      <c r="DD27" s="663">
        <v>129774</v>
      </c>
      <c r="DE27" s="670"/>
      <c r="DF27" s="670"/>
      <c r="DG27" s="670"/>
      <c r="DH27" s="670"/>
      <c r="DI27" s="670"/>
      <c r="DJ27" s="670"/>
      <c r="DK27" s="671"/>
      <c r="DL27" s="663">
        <v>79814</v>
      </c>
      <c r="DM27" s="670"/>
      <c r="DN27" s="670"/>
      <c r="DO27" s="670"/>
      <c r="DP27" s="670"/>
      <c r="DQ27" s="670"/>
      <c r="DR27" s="670"/>
      <c r="DS27" s="670"/>
      <c r="DT27" s="670"/>
      <c r="DU27" s="670"/>
      <c r="DV27" s="671"/>
      <c r="DW27" s="660">
        <v>3.3</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31916</v>
      </c>
      <c r="S28" s="658"/>
      <c r="T28" s="658"/>
      <c r="U28" s="658"/>
      <c r="V28" s="658"/>
      <c r="W28" s="658"/>
      <c r="X28" s="658"/>
      <c r="Y28" s="659"/>
      <c r="Z28" s="695">
        <v>0.9</v>
      </c>
      <c r="AA28" s="695"/>
      <c r="AB28" s="695"/>
      <c r="AC28" s="695"/>
      <c r="AD28" s="696">
        <v>288</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251841</v>
      </c>
      <c r="CS28" s="658"/>
      <c r="CT28" s="658"/>
      <c r="CU28" s="658"/>
      <c r="CV28" s="658"/>
      <c r="CW28" s="658"/>
      <c r="CX28" s="658"/>
      <c r="CY28" s="659"/>
      <c r="CZ28" s="660">
        <v>7.7</v>
      </c>
      <c r="DA28" s="672"/>
      <c r="DB28" s="672"/>
      <c r="DC28" s="673"/>
      <c r="DD28" s="663">
        <v>248994</v>
      </c>
      <c r="DE28" s="658"/>
      <c r="DF28" s="658"/>
      <c r="DG28" s="658"/>
      <c r="DH28" s="658"/>
      <c r="DI28" s="658"/>
      <c r="DJ28" s="658"/>
      <c r="DK28" s="659"/>
      <c r="DL28" s="663">
        <v>248994</v>
      </c>
      <c r="DM28" s="658"/>
      <c r="DN28" s="658"/>
      <c r="DO28" s="658"/>
      <c r="DP28" s="658"/>
      <c r="DQ28" s="658"/>
      <c r="DR28" s="658"/>
      <c r="DS28" s="658"/>
      <c r="DT28" s="658"/>
      <c r="DU28" s="658"/>
      <c r="DV28" s="659"/>
      <c r="DW28" s="660">
        <v>10.199999999999999</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7883</v>
      </c>
      <c r="S29" s="658"/>
      <c r="T29" s="658"/>
      <c r="U29" s="658"/>
      <c r="V29" s="658"/>
      <c r="W29" s="658"/>
      <c r="X29" s="658"/>
      <c r="Y29" s="659"/>
      <c r="Z29" s="695">
        <v>0.2</v>
      </c>
      <c r="AA29" s="695"/>
      <c r="AB29" s="695"/>
      <c r="AC29" s="695"/>
      <c r="AD29" s="696">
        <v>542</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292</v>
      </c>
      <c r="CE29" s="677"/>
      <c r="CF29" s="654" t="s">
        <v>66</v>
      </c>
      <c r="CG29" s="655"/>
      <c r="CH29" s="655"/>
      <c r="CI29" s="655"/>
      <c r="CJ29" s="655"/>
      <c r="CK29" s="655"/>
      <c r="CL29" s="655"/>
      <c r="CM29" s="655"/>
      <c r="CN29" s="655"/>
      <c r="CO29" s="655"/>
      <c r="CP29" s="655"/>
      <c r="CQ29" s="656"/>
      <c r="CR29" s="657">
        <v>251841</v>
      </c>
      <c r="CS29" s="670"/>
      <c r="CT29" s="670"/>
      <c r="CU29" s="670"/>
      <c r="CV29" s="670"/>
      <c r="CW29" s="670"/>
      <c r="CX29" s="670"/>
      <c r="CY29" s="671"/>
      <c r="CZ29" s="660">
        <v>7.7</v>
      </c>
      <c r="DA29" s="672"/>
      <c r="DB29" s="672"/>
      <c r="DC29" s="673"/>
      <c r="DD29" s="663">
        <v>248994</v>
      </c>
      <c r="DE29" s="670"/>
      <c r="DF29" s="670"/>
      <c r="DG29" s="670"/>
      <c r="DH29" s="670"/>
      <c r="DI29" s="670"/>
      <c r="DJ29" s="670"/>
      <c r="DK29" s="671"/>
      <c r="DL29" s="663">
        <v>248994</v>
      </c>
      <c r="DM29" s="670"/>
      <c r="DN29" s="670"/>
      <c r="DO29" s="670"/>
      <c r="DP29" s="670"/>
      <c r="DQ29" s="670"/>
      <c r="DR29" s="670"/>
      <c r="DS29" s="670"/>
      <c r="DT29" s="670"/>
      <c r="DU29" s="670"/>
      <c r="DV29" s="671"/>
      <c r="DW29" s="660">
        <v>10.199999999999999</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312617</v>
      </c>
      <c r="S30" s="658"/>
      <c r="T30" s="658"/>
      <c r="U30" s="658"/>
      <c r="V30" s="658"/>
      <c r="W30" s="658"/>
      <c r="X30" s="658"/>
      <c r="Y30" s="659"/>
      <c r="Z30" s="695">
        <v>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9"/>
      <c r="BI30" s="729"/>
      <c r="BJ30" s="729"/>
      <c r="BK30" s="729"/>
      <c r="BL30" s="729"/>
      <c r="BM30" s="729"/>
      <c r="BN30" s="729"/>
      <c r="BO30" s="729"/>
      <c r="BP30" s="729"/>
      <c r="BQ30" s="730"/>
      <c r="BR30" s="709" t="s">
        <v>295</v>
      </c>
      <c r="BS30" s="729"/>
      <c r="BT30" s="729"/>
      <c r="BU30" s="729"/>
      <c r="BV30" s="729"/>
      <c r="BW30" s="729"/>
      <c r="BX30" s="729"/>
      <c r="BY30" s="729"/>
      <c r="BZ30" s="729"/>
      <c r="CA30" s="729"/>
      <c r="CB30" s="730"/>
      <c r="CD30" s="678"/>
      <c r="CE30" s="679"/>
      <c r="CF30" s="654" t="s">
        <v>296</v>
      </c>
      <c r="CG30" s="655"/>
      <c r="CH30" s="655"/>
      <c r="CI30" s="655"/>
      <c r="CJ30" s="655"/>
      <c r="CK30" s="655"/>
      <c r="CL30" s="655"/>
      <c r="CM30" s="655"/>
      <c r="CN30" s="655"/>
      <c r="CO30" s="655"/>
      <c r="CP30" s="655"/>
      <c r="CQ30" s="656"/>
      <c r="CR30" s="657">
        <v>242896</v>
      </c>
      <c r="CS30" s="658"/>
      <c r="CT30" s="658"/>
      <c r="CU30" s="658"/>
      <c r="CV30" s="658"/>
      <c r="CW30" s="658"/>
      <c r="CX30" s="658"/>
      <c r="CY30" s="659"/>
      <c r="CZ30" s="660">
        <v>7.4</v>
      </c>
      <c r="DA30" s="672"/>
      <c r="DB30" s="672"/>
      <c r="DC30" s="673"/>
      <c r="DD30" s="663">
        <v>240049</v>
      </c>
      <c r="DE30" s="658"/>
      <c r="DF30" s="658"/>
      <c r="DG30" s="658"/>
      <c r="DH30" s="658"/>
      <c r="DI30" s="658"/>
      <c r="DJ30" s="658"/>
      <c r="DK30" s="659"/>
      <c r="DL30" s="663">
        <v>240049</v>
      </c>
      <c r="DM30" s="658"/>
      <c r="DN30" s="658"/>
      <c r="DO30" s="658"/>
      <c r="DP30" s="658"/>
      <c r="DQ30" s="658"/>
      <c r="DR30" s="658"/>
      <c r="DS30" s="658"/>
      <c r="DT30" s="658"/>
      <c r="DU30" s="658"/>
      <c r="DV30" s="659"/>
      <c r="DW30" s="660">
        <v>9.9</v>
      </c>
      <c r="DX30" s="672"/>
      <c r="DY30" s="672"/>
      <c r="DZ30" s="672"/>
      <c r="EA30" s="672"/>
      <c r="EB30" s="672"/>
      <c r="EC30" s="684"/>
    </row>
    <row r="31" spans="2:133" ht="11.25" customHeight="1" x14ac:dyDescent="0.15">
      <c r="B31" s="732" t="s">
        <v>297</v>
      </c>
      <c r="C31" s="733"/>
      <c r="D31" s="733"/>
      <c r="E31" s="733"/>
      <c r="F31" s="733"/>
      <c r="G31" s="733"/>
      <c r="H31" s="733"/>
      <c r="I31" s="733"/>
      <c r="J31" s="733"/>
      <c r="K31" s="733"/>
      <c r="L31" s="733"/>
      <c r="M31" s="733"/>
      <c r="N31" s="733"/>
      <c r="O31" s="733"/>
      <c r="P31" s="733"/>
      <c r="Q31" s="734"/>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3" t="s">
        <v>298</v>
      </c>
      <c r="AQ31" s="724"/>
      <c r="AR31" s="724"/>
      <c r="AS31" s="724"/>
      <c r="AT31" s="725" t="s">
        <v>299</v>
      </c>
      <c r="AU31" s="218"/>
      <c r="AV31" s="218"/>
      <c r="AW31" s="218"/>
      <c r="AX31" s="715" t="s">
        <v>177</v>
      </c>
      <c r="AY31" s="716"/>
      <c r="AZ31" s="716"/>
      <c r="BA31" s="716"/>
      <c r="BB31" s="716"/>
      <c r="BC31" s="716"/>
      <c r="BD31" s="716"/>
      <c r="BE31" s="716"/>
      <c r="BF31" s="717"/>
      <c r="BG31" s="719">
        <v>99.2</v>
      </c>
      <c r="BH31" s="720"/>
      <c r="BI31" s="720"/>
      <c r="BJ31" s="720"/>
      <c r="BK31" s="720"/>
      <c r="BL31" s="720"/>
      <c r="BM31" s="721">
        <v>97.7</v>
      </c>
      <c r="BN31" s="720"/>
      <c r="BO31" s="720"/>
      <c r="BP31" s="720"/>
      <c r="BQ31" s="722"/>
      <c r="BR31" s="719">
        <v>99.1</v>
      </c>
      <c r="BS31" s="720"/>
      <c r="BT31" s="720"/>
      <c r="BU31" s="720"/>
      <c r="BV31" s="720"/>
      <c r="BW31" s="720"/>
      <c r="BX31" s="721">
        <v>97.1</v>
      </c>
      <c r="BY31" s="720"/>
      <c r="BZ31" s="720"/>
      <c r="CA31" s="720"/>
      <c r="CB31" s="722"/>
      <c r="CD31" s="678"/>
      <c r="CE31" s="679"/>
      <c r="CF31" s="654" t="s">
        <v>300</v>
      </c>
      <c r="CG31" s="655"/>
      <c r="CH31" s="655"/>
      <c r="CI31" s="655"/>
      <c r="CJ31" s="655"/>
      <c r="CK31" s="655"/>
      <c r="CL31" s="655"/>
      <c r="CM31" s="655"/>
      <c r="CN31" s="655"/>
      <c r="CO31" s="655"/>
      <c r="CP31" s="655"/>
      <c r="CQ31" s="656"/>
      <c r="CR31" s="657">
        <v>8945</v>
      </c>
      <c r="CS31" s="670"/>
      <c r="CT31" s="670"/>
      <c r="CU31" s="670"/>
      <c r="CV31" s="670"/>
      <c r="CW31" s="670"/>
      <c r="CX31" s="670"/>
      <c r="CY31" s="671"/>
      <c r="CZ31" s="660">
        <v>0.3</v>
      </c>
      <c r="DA31" s="672"/>
      <c r="DB31" s="672"/>
      <c r="DC31" s="673"/>
      <c r="DD31" s="663">
        <v>8945</v>
      </c>
      <c r="DE31" s="670"/>
      <c r="DF31" s="670"/>
      <c r="DG31" s="670"/>
      <c r="DH31" s="670"/>
      <c r="DI31" s="670"/>
      <c r="DJ31" s="670"/>
      <c r="DK31" s="671"/>
      <c r="DL31" s="663">
        <v>8945</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178634</v>
      </c>
      <c r="S32" s="658"/>
      <c r="T32" s="658"/>
      <c r="U32" s="658"/>
      <c r="V32" s="658"/>
      <c r="W32" s="658"/>
      <c r="X32" s="658"/>
      <c r="Y32" s="659"/>
      <c r="Z32" s="695">
        <v>5.2</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26"/>
      <c r="AU32" s="214" t="s">
        <v>302</v>
      </c>
      <c r="AX32" s="654" t="s">
        <v>303</v>
      </c>
      <c r="AY32" s="655"/>
      <c r="AZ32" s="655"/>
      <c r="BA32" s="655"/>
      <c r="BB32" s="655"/>
      <c r="BC32" s="655"/>
      <c r="BD32" s="655"/>
      <c r="BE32" s="655"/>
      <c r="BF32" s="656"/>
      <c r="BG32" s="728">
        <v>98.4</v>
      </c>
      <c r="BH32" s="670"/>
      <c r="BI32" s="670"/>
      <c r="BJ32" s="670"/>
      <c r="BK32" s="670"/>
      <c r="BL32" s="670"/>
      <c r="BM32" s="661">
        <v>95.7</v>
      </c>
      <c r="BN32" s="670"/>
      <c r="BO32" s="670"/>
      <c r="BP32" s="670"/>
      <c r="BQ32" s="693"/>
      <c r="BR32" s="728">
        <v>98.5</v>
      </c>
      <c r="BS32" s="670"/>
      <c r="BT32" s="670"/>
      <c r="BU32" s="670"/>
      <c r="BV32" s="670"/>
      <c r="BW32" s="670"/>
      <c r="BX32" s="661">
        <v>95.8</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17751</v>
      </c>
      <c r="S33" s="658"/>
      <c r="T33" s="658"/>
      <c r="U33" s="658"/>
      <c r="V33" s="658"/>
      <c r="W33" s="658"/>
      <c r="X33" s="658"/>
      <c r="Y33" s="659"/>
      <c r="Z33" s="695">
        <v>0.5</v>
      </c>
      <c r="AA33" s="695"/>
      <c r="AB33" s="695"/>
      <c r="AC33" s="695"/>
      <c r="AD33" s="696">
        <v>7275</v>
      </c>
      <c r="AE33" s="696"/>
      <c r="AF33" s="696"/>
      <c r="AG33" s="696"/>
      <c r="AH33" s="696"/>
      <c r="AI33" s="696"/>
      <c r="AJ33" s="696"/>
      <c r="AK33" s="696"/>
      <c r="AL33" s="660">
        <v>0.3</v>
      </c>
      <c r="AM33" s="661"/>
      <c r="AN33" s="661"/>
      <c r="AO33" s="697"/>
      <c r="AP33" s="700"/>
      <c r="AQ33" s="701"/>
      <c r="AR33" s="701"/>
      <c r="AS33" s="701"/>
      <c r="AT33" s="727"/>
      <c r="AU33" s="219"/>
      <c r="AV33" s="219"/>
      <c r="AW33" s="219"/>
      <c r="AX33" s="638" t="s">
        <v>306</v>
      </c>
      <c r="AY33" s="639"/>
      <c r="AZ33" s="639"/>
      <c r="BA33" s="639"/>
      <c r="BB33" s="639"/>
      <c r="BC33" s="639"/>
      <c r="BD33" s="639"/>
      <c r="BE33" s="639"/>
      <c r="BF33" s="640"/>
      <c r="BG33" s="718">
        <v>99.6</v>
      </c>
      <c r="BH33" s="642"/>
      <c r="BI33" s="642"/>
      <c r="BJ33" s="642"/>
      <c r="BK33" s="642"/>
      <c r="BL33" s="642"/>
      <c r="BM33" s="688">
        <v>98.6</v>
      </c>
      <c r="BN33" s="642"/>
      <c r="BO33" s="642"/>
      <c r="BP33" s="642"/>
      <c r="BQ33" s="705"/>
      <c r="BR33" s="718">
        <v>99.4</v>
      </c>
      <c r="BS33" s="642"/>
      <c r="BT33" s="642"/>
      <c r="BU33" s="642"/>
      <c r="BV33" s="642"/>
      <c r="BW33" s="642"/>
      <c r="BX33" s="688">
        <v>97.8</v>
      </c>
      <c r="BY33" s="642"/>
      <c r="BZ33" s="642"/>
      <c r="CA33" s="642"/>
      <c r="CB33" s="705"/>
      <c r="CD33" s="654" t="s">
        <v>307</v>
      </c>
      <c r="CE33" s="655"/>
      <c r="CF33" s="655"/>
      <c r="CG33" s="655"/>
      <c r="CH33" s="655"/>
      <c r="CI33" s="655"/>
      <c r="CJ33" s="655"/>
      <c r="CK33" s="655"/>
      <c r="CL33" s="655"/>
      <c r="CM33" s="655"/>
      <c r="CN33" s="655"/>
      <c r="CO33" s="655"/>
      <c r="CP33" s="655"/>
      <c r="CQ33" s="656"/>
      <c r="CR33" s="657">
        <v>1909831</v>
      </c>
      <c r="CS33" s="670"/>
      <c r="CT33" s="670"/>
      <c r="CU33" s="670"/>
      <c r="CV33" s="670"/>
      <c r="CW33" s="670"/>
      <c r="CX33" s="670"/>
      <c r="CY33" s="671"/>
      <c r="CZ33" s="660">
        <v>58.4</v>
      </c>
      <c r="DA33" s="672"/>
      <c r="DB33" s="672"/>
      <c r="DC33" s="673"/>
      <c r="DD33" s="663">
        <v>1506185</v>
      </c>
      <c r="DE33" s="670"/>
      <c r="DF33" s="670"/>
      <c r="DG33" s="670"/>
      <c r="DH33" s="670"/>
      <c r="DI33" s="670"/>
      <c r="DJ33" s="670"/>
      <c r="DK33" s="671"/>
      <c r="DL33" s="663">
        <v>965467</v>
      </c>
      <c r="DM33" s="670"/>
      <c r="DN33" s="670"/>
      <c r="DO33" s="670"/>
      <c r="DP33" s="670"/>
      <c r="DQ33" s="670"/>
      <c r="DR33" s="670"/>
      <c r="DS33" s="670"/>
      <c r="DT33" s="670"/>
      <c r="DU33" s="670"/>
      <c r="DV33" s="671"/>
      <c r="DW33" s="660">
        <v>39.700000000000003</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101549</v>
      </c>
      <c r="S34" s="658"/>
      <c r="T34" s="658"/>
      <c r="U34" s="658"/>
      <c r="V34" s="658"/>
      <c r="W34" s="658"/>
      <c r="X34" s="658"/>
      <c r="Y34" s="659"/>
      <c r="Z34" s="695">
        <v>2.9</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690483</v>
      </c>
      <c r="CS34" s="658"/>
      <c r="CT34" s="658"/>
      <c r="CU34" s="658"/>
      <c r="CV34" s="658"/>
      <c r="CW34" s="658"/>
      <c r="CX34" s="658"/>
      <c r="CY34" s="659"/>
      <c r="CZ34" s="660">
        <v>21.1</v>
      </c>
      <c r="DA34" s="672"/>
      <c r="DB34" s="672"/>
      <c r="DC34" s="673"/>
      <c r="DD34" s="663">
        <v>504360</v>
      </c>
      <c r="DE34" s="658"/>
      <c r="DF34" s="658"/>
      <c r="DG34" s="658"/>
      <c r="DH34" s="658"/>
      <c r="DI34" s="658"/>
      <c r="DJ34" s="658"/>
      <c r="DK34" s="659"/>
      <c r="DL34" s="663">
        <v>428812</v>
      </c>
      <c r="DM34" s="658"/>
      <c r="DN34" s="658"/>
      <c r="DO34" s="658"/>
      <c r="DP34" s="658"/>
      <c r="DQ34" s="658"/>
      <c r="DR34" s="658"/>
      <c r="DS34" s="658"/>
      <c r="DT34" s="658"/>
      <c r="DU34" s="658"/>
      <c r="DV34" s="659"/>
      <c r="DW34" s="660">
        <v>17.600000000000001</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7732</v>
      </c>
      <c r="S35" s="658"/>
      <c r="T35" s="658"/>
      <c r="U35" s="658"/>
      <c r="V35" s="658"/>
      <c r="W35" s="658"/>
      <c r="X35" s="658"/>
      <c r="Y35" s="659"/>
      <c r="Z35" s="695">
        <v>0.2</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68810</v>
      </c>
      <c r="CS35" s="670"/>
      <c r="CT35" s="670"/>
      <c r="CU35" s="670"/>
      <c r="CV35" s="670"/>
      <c r="CW35" s="670"/>
      <c r="CX35" s="670"/>
      <c r="CY35" s="671"/>
      <c r="CZ35" s="660">
        <v>2.1</v>
      </c>
      <c r="DA35" s="672"/>
      <c r="DB35" s="672"/>
      <c r="DC35" s="673"/>
      <c r="DD35" s="663">
        <v>43853</v>
      </c>
      <c r="DE35" s="670"/>
      <c r="DF35" s="670"/>
      <c r="DG35" s="670"/>
      <c r="DH35" s="670"/>
      <c r="DI35" s="670"/>
      <c r="DJ35" s="670"/>
      <c r="DK35" s="671"/>
      <c r="DL35" s="663">
        <v>2056</v>
      </c>
      <c r="DM35" s="670"/>
      <c r="DN35" s="670"/>
      <c r="DO35" s="670"/>
      <c r="DP35" s="670"/>
      <c r="DQ35" s="670"/>
      <c r="DR35" s="670"/>
      <c r="DS35" s="670"/>
      <c r="DT35" s="670"/>
      <c r="DU35" s="670"/>
      <c r="DV35" s="671"/>
      <c r="DW35" s="660">
        <v>0.1</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69368</v>
      </c>
      <c r="S36" s="658"/>
      <c r="T36" s="658"/>
      <c r="U36" s="658"/>
      <c r="V36" s="658"/>
      <c r="W36" s="658"/>
      <c r="X36" s="658"/>
      <c r="Y36" s="659"/>
      <c r="Z36" s="695">
        <v>2</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487859</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13575</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534603</v>
      </c>
      <c r="CS36" s="658"/>
      <c r="CT36" s="658"/>
      <c r="CU36" s="658"/>
      <c r="CV36" s="658"/>
      <c r="CW36" s="658"/>
      <c r="CX36" s="658"/>
      <c r="CY36" s="659"/>
      <c r="CZ36" s="660">
        <v>16.399999999999999</v>
      </c>
      <c r="DA36" s="672"/>
      <c r="DB36" s="672"/>
      <c r="DC36" s="673"/>
      <c r="DD36" s="663">
        <v>453562</v>
      </c>
      <c r="DE36" s="658"/>
      <c r="DF36" s="658"/>
      <c r="DG36" s="658"/>
      <c r="DH36" s="658"/>
      <c r="DI36" s="658"/>
      <c r="DJ36" s="658"/>
      <c r="DK36" s="659"/>
      <c r="DL36" s="663">
        <v>255699</v>
      </c>
      <c r="DM36" s="658"/>
      <c r="DN36" s="658"/>
      <c r="DO36" s="658"/>
      <c r="DP36" s="658"/>
      <c r="DQ36" s="658"/>
      <c r="DR36" s="658"/>
      <c r="DS36" s="658"/>
      <c r="DT36" s="658"/>
      <c r="DU36" s="658"/>
      <c r="DV36" s="659"/>
      <c r="DW36" s="660">
        <v>10.5</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48436</v>
      </c>
      <c r="S37" s="658"/>
      <c r="T37" s="658"/>
      <c r="U37" s="658"/>
      <c r="V37" s="658"/>
      <c r="W37" s="658"/>
      <c r="X37" s="658"/>
      <c r="Y37" s="659"/>
      <c r="Z37" s="695">
        <v>1.4</v>
      </c>
      <c r="AA37" s="695"/>
      <c r="AB37" s="695"/>
      <c r="AC37" s="695"/>
      <c r="AD37" s="696">
        <v>12388</v>
      </c>
      <c r="AE37" s="696"/>
      <c r="AF37" s="696"/>
      <c r="AG37" s="696"/>
      <c r="AH37" s="696"/>
      <c r="AI37" s="696"/>
      <c r="AJ37" s="696"/>
      <c r="AK37" s="696"/>
      <c r="AL37" s="660">
        <v>0.5</v>
      </c>
      <c r="AM37" s="661"/>
      <c r="AN37" s="661"/>
      <c r="AO37" s="697"/>
      <c r="AQ37" s="690" t="s">
        <v>319</v>
      </c>
      <c r="AR37" s="691"/>
      <c r="AS37" s="691"/>
      <c r="AT37" s="691"/>
      <c r="AU37" s="691"/>
      <c r="AV37" s="691"/>
      <c r="AW37" s="691"/>
      <c r="AX37" s="691"/>
      <c r="AY37" s="692"/>
      <c r="AZ37" s="657">
        <v>214500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8107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70010</v>
      </c>
      <c r="CS37" s="670"/>
      <c r="CT37" s="670"/>
      <c r="CU37" s="670"/>
      <c r="CV37" s="670"/>
      <c r="CW37" s="670"/>
      <c r="CX37" s="670"/>
      <c r="CY37" s="671"/>
      <c r="CZ37" s="660">
        <v>2.1</v>
      </c>
      <c r="DA37" s="672"/>
      <c r="DB37" s="672"/>
      <c r="DC37" s="673"/>
      <c r="DD37" s="663">
        <v>70010</v>
      </c>
      <c r="DE37" s="670"/>
      <c r="DF37" s="670"/>
      <c r="DG37" s="670"/>
      <c r="DH37" s="670"/>
      <c r="DI37" s="670"/>
      <c r="DJ37" s="670"/>
      <c r="DK37" s="671"/>
      <c r="DL37" s="663">
        <v>61490</v>
      </c>
      <c r="DM37" s="670"/>
      <c r="DN37" s="670"/>
      <c r="DO37" s="670"/>
      <c r="DP37" s="670"/>
      <c r="DQ37" s="670"/>
      <c r="DR37" s="670"/>
      <c r="DS37" s="670"/>
      <c r="DT37" s="670"/>
      <c r="DU37" s="670"/>
      <c r="DV37" s="671"/>
      <c r="DW37" s="660">
        <v>2.5</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147800</v>
      </c>
      <c r="S38" s="658"/>
      <c r="T38" s="658"/>
      <c r="U38" s="658"/>
      <c r="V38" s="658"/>
      <c r="W38" s="658"/>
      <c r="X38" s="658"/>
      <c r="Y38" s="659"/>
      <c r="Z38" s="695">
        <v>4.3</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2330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815</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485529</v>
      </c>
      <c r="CS38" s="658"/>
      <c r="CT38" s="658"/>
      <c r="CU38" s="658"/>
      <c r="CV38" s="658"/>
      <c r="CW38" s="658"/>
      <c r="CX38" s="658"/>
      <c r="CY38" s="659"/>
      <c r="CZ38" s="660">
        <v>14.9</v>
      </c>
      <c r="DA38" s="672"/>
      <c r="DB38" s="672"/>
      <c r="DC38" s="673"/>
      <c r="DD38" s="663">
        <v>423781</v>
      </c>
      <c r="DE38" s="658"/>
      <c r="DF38" s="658"/>
      <c r="DG38" s="658"/>
      <c r="DH38" s="658"/>
      <c r="DI38" s="658"/>
      <c r="DJ38" s="658"/>
      <c r="DK38" s="659"/>
      <c r="DL38" s="663">
        <v>278900</v>
      </c>
      <c r="DM38" s="658"/>
      <c r="DN38" s="658"/>
      <c r="DO38" s="658"/>
      <c r="DP38" s="658"/>
      <c r="DQ38" s="658"/>
      <c r="DR38" s="658"/>
      <c r="DS38" s="658"/>
      <c r="DT38" s="658"/>
      <c r="DU38" s="658"/>
      <c r="DV38" s="659"/>
      <c r="DW38" s="660">
        <v>11.5</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1305</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128006</v>
      </c>
      <c r="CS39" s="670"/>
      <c r="CT39" s="670"/>
      <c r="CU39" s="670"/>
      <c r="CV39" s="670"/>
      <c r="CW39" s="670"/>
      <c r="CX39" s="670"/>
      <c r="CY39" s="671"/>
      <c r="CZ39" s="660">
        <v>3.9</v>
      </c>
      <c r="DA39" s="672"/>
      <c r="DB39" s="672"/>
      <c r="DC39" s="673"/>
      <c r="DD39" s="663">
        <v>80629</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t="s">
        <v>122</v>
      </c>
      <c r="S40" s="658"/>
      <c r="T40" s="658"/>
      <c r="U40" s="658"/>
      <c r="V40" s="658"/>
      <c r="W40" s="658"/>
      <c r="X40" s="658"/>
      <c r="Y40" s="659"/>
      <c r="Z40" s="695" t="s">
        <v>122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116</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2400</v>
      </c>
      <c r="CS40" s="658"/>
      <c r="CT40" s="658"/>
      <c r="CU40" s="658"/>
      <c r="CV40" s="658"/>
      <c r="CW40" s="658"/>
      <c r="CX40" s="658"/>
      <c r="CY40" s="659"/>
      <c r="CZ40" s="660">
        <v>0.1</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3454862</v>
      </c>
      <c r="S41" s="682"/>
      <c r="T41" s="682"/>
      <c r="U41" s="682"/>
      <c r="V41" s="682"/>
      <c r="W41" s="682"/>
      <c r="X41" s="682"/>
      <c r="Y41" s="685"/>
      <c r="Z41" s="686">
        <v>100</v>
      </c>
      <c r="AA41" s="686"/>
      <c r="AB41" s="686"/>
      <c r="AC41" s="686"/>
      <c r="AD41" s="687">
        <v>2430743</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55511</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215518</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349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218469</v>
      </c>
      <c r="CS42" s="670"/>
      <c r="CT42" s="670"/>
      <c r="CU42" s="670"/>
      <c r="CV42" s="670"/>
      <c r="CW42" s="670"/>
      <c r="CX42" s="670"/>
      <c r="CY42" s="671"/>
      <c r="CZ42" s="660">
        <v>6.7</v>
      </c>
      <c r="DA42" s="672"/>
      <c r="DB42" s="672"/>
      <c r="DC42" s="673"/>
      <c r="DD42" s="663">
        <v>75357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20780</v>
      </c>
      <c r="CS43" s="670"/>
      <c r="CT43" s="670"/>
      <c r="CU43" s="670"/>
      <c r="CV43" s="670"/>
      <c r="CW43" s="670"/>
      <c r="CX43" s="670"/>
      <c r="CY43" s="671"/>
      <c r="CZ43" s="660">
        <v>0.6</v>
      </c>
      <c r="DA43" s="672"/>
      <c r="DB43" s="672"/>
      <c r="DC43" s="673"/>
      <c r="DD43" s="663">
        <v>20780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218469</v>
      </c>
      <c r="CS44" s="658"/>
      <c r="CT44" s="658"/>
      <c r="CU44" s="658"/>
      <c r="CV44" s="658"/>
      <c r="CW44" s="658"/>
      <c r="CX44" s="658"/>
      <c r="CY44" s="659"/>
      <c r="CZ44" s="660">
        <v>6.7</v>
      </c>
      <c r="DA44" s="661"/>
      <c r="DB44" s="661"/>
      <c r="DC44" s="662"/>
      <c r="DD44" s="663">
        <v>75357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28343</v>
      </c>
      <c r="CS45" s="670"/>
      <c r="CT45" s="670"/>
      <c r="CU45" s="670"/>
      <c r="CV45" s="670"/>
      <c r="CW45" s="670"/>
      <c r="CX45" s="670"/>
      <c r="CY45" s="671"/>
      <c r="CZ45" s="660">
        <v>0.9</v>
      </c>
      <c r="DA45" s="672"/>
      <c r="DB45" s="672"/>
      <c r="DC45" s="673"/>
      <c r="DD45" s="663">
        <v>7731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154108</v>
      </c>
      <c r="CS46" s="658"/>
      <c r="CT46" s="658"/>
      <c r="CU46" s="658"/>
      <c r="CV46" s="658"/>
      <c r="CW46" s="658"/>
      <c r="CX46" s="658"/>
      <c r="CY46" s="659"/>
      <c r="CZ46" s="660">
        <v>4.7</v>
      </c>
      <c r="DA46" s="661"/>
      <c r="DB46" s="661"/>
      <c r="DC46" s="662"/>
      <c r="DD46" s="663">
        <v>64308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3268898</v>
      </c>
      <c r="CS49" s="642"/>
      <c r="CT49" s="642"/>
      <c r="CU49" s="642"/>
      <c r="CV49" s="642"/>
      <c r="CW49" s="642"/>
      <c r="CX49" s="642"/>
      <c r="CY49" s="643"/>
      <c r="CZ49" s="644">
        <v>100</v>
      </c>
      <c r="DA49" s="645"/>
      <c r="DB49" s="645"/>
      <c r="DC49" s="646"/>
      <c r="DD49" s="647">
        <v>2532857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mCWq4W0ZhUkx8Rj+iOJ6XW8jpfi+58fOuOy5yQXrfkG1iwmPqwgmfpQSG0WoHRzEj2f5YUKndrhNLnQEFrTtDg==" saltValue="MKl41Aljn1B73ml3w/0n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3451</v>
      </c>
      <c r="R7" s="1139"/>
      <c r="S7" s="1139"/>
      <c r="T7" s="1139"/>
      <c r="U7" s="1139"/>
      <c r="V7" s="1139">
        <v>3266</v>
      </c>
      <c r="W7" s="1139"/>
      <c r="X7" s="1139"/>
      <c r="Y7" s="1139"/>
      <c r="Z7" s="1139"/>
      <c r="AA7" s="1139">
        <v>185</v>
      </c>
      <c r="AB7" s="1139"/>
      <c r="AC7" s="1139"/>
      <c r="AD7" s="1139"/>
      <c r="AE7" s="1140"/>
      <c r="AF7" s="1141">
        <v>175</v>
      </c>
      <c r="AG7" s="1142"/>
      <c r="AH7" s="1142"/>
      <c r="AI7" s="1142"/>
      <c r="AJ7" s="1143"/>
      <c r="AK7" s="1144">
        <v>10</v>
      </c>
      <c r="AL7" s="1145"/>
      <c r="AM7" s="1145"/>
      <c r="AN7" s="1145"/>
      <c r="AO7" s="1145"/>
      <c r="AP7" s="1145">
        <v>3227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565</v>
      </c>
      <c r="BT7" s="1136"/>
      <c r="BU7" s="1136"/>
      <c r="BV7" s="1136"/>
      <c r="BW7" s="1136"/>
      <c r="BX7" s="1136"/>
      <c r="BY7" s="1136"/>
      <c r="BZ7" s="1136"/>
      <c r="CA7" s="1136"/>
      <c r="CB7" s="1136"/>
      <c r="CC7" s="1136"/>
      <c r="CD7" s="1136"/>
      <c r="CE7" s="1136"/>
      <c r="CF7" s="1136"/>
      <c r="CG7" s="1148"/>
      <c r="CH7" s="1132" t="s">
        <v>571</v>
      </c>
      <c r="CI7" s="1133"/>
      <c r="CJ7" s="1133"/>
      <c r="CK7" s="1133"/>
      <c r="CL7" s="1134"/>
      <c r="CM7" s="1132">
        <v>10</v>
      </c>
      <c r="CN7" s="1133"/>
      <c r="CO7" s="1133"/>
      <c r="CP7" s="1133"/>
      <c r="CQ7" s="1134"/>
      <c r="CR7" s="1132">
        <v>5</v>
      </c>
      <c r="CS7" s="1133"/>
      <c r="CT7" s="1133"/>
      <c r="CU7" s="1133"/>
      <c r="CV7" s="1134"/>
      <c r="CW7" s="1132" t="s">
        <v>571</v>
      </c>
      <c r="CX7" s="1133"/>
      <c r="CY7" s="1133"/>
      <c r="CZ7" s="1133"/>
      <c r="DA7" s="1134"/>
      <c r="DB7" s="1132" t="s">
        <v>571</v>
      </c>
      <c r="DC7" s="1133"/>
      <c r="DD7" s="1133"/>
      <c r="DE7" s="1133"/>
      <c r="DF7" s="1134"/>
      <c r="DG7" s="1132" t="s">
        <v>488</v>
      </c>
      <c r="DH7" s="1133"/>
      <c r="DI7" s="1133"/>
      <c r="DJ7" s="1133"/>
      <c r="DK7" s="1134"/>
      <c r="DL7" s="1132" t="s">
        <v>488</v>
      </c>
      <c r="DM7" s="1133"/>
      <c r="DN7" s="1133"/>
      <c r="DO7" s="1133"/>
      <c r="DP7" s="1134"/>
      <c r="DQ7" s="1132" t="s">
        <v>488</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4</v>
      </c>
      <c r="R8" s="1075"/>
      <c r="S8" s="1075"/>
      <c r="T8" s="1075"/>
      <c r="U8" s="1075"/>
      <c r="V8" s="1075">
        <v>3</v>
      </c>
      <c r="W8" s="1075"/>
      <c r="X8" s="1075"/>
      <c r="Y8" s="1075"/>
      <c r="Z8" s="1075"/>
      <c r="AA8" s="1075">
        <v>1</v>
      </c>
      <c r="AB8" s="1075"/>
      <c r="AC8" s="1075"/>
      <c r="AD8" s="1075"/>
      <c r="AE8" s="1076"/>
      <c r="AF8" s="1071">
        <v>1</v>
      </c>
      <c r="AG8" s="1072"/>
      <c r="AH8" s="1072"/>
      <c r="AI8" s="1072"/>
      <c r="AJ8" s="1073"/>
      <c r="AK8" s="1116">
        <v>0</v>
      </c>
      <c r="AL8" s="1117"/>
      <c r="AM8" s="1117"/>
      <c r="AN8" s="1117"/>
      <c r="AO8" s="1117"/>
      <c r="AP8" s="1117" t="s">
        <v>549</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3455</v>
      </c>
      <c r="R23" s="1097"/>
      <c r="S23" s="1097"/>
      <c r="T23" s="1097"/>
      <c r="U23" s="1097"/>
      <c r="V23" s="1097">
        <v>3269</v>
      </c>
      <c r="W23" s="1097"/>
      <c r="X23" s="1097"/>
      <c r="Y23" s="1097"/>
      <c r="Z23" s="1097"/>
      <c r="AA23" s="1097">
        <v>186</v>
      </c>
      <c r="AB23" s="1097"/>
      <c r="AC23" s="1097"/>
      <c r="AD23" s="1097"/>
      <c r="AE23" s="1104"/>
      <c r="AF23" s="1105">
        <v>176</v>
      </c>
      <c r="AG23" s="1097"/>
      <c r="AH23" s="1097"/>
      <c r="AI23" s="1097"/>
      <c r="AJ23" s="1106"/>
      <c r="AK23" s="1107"/>
      <c r="AL23" s="1108"/>
      <c r="AM23" s="1108"/>
      <c r="AN23" s="1108"/>
      <c r="AO23" s="1108"/>
      <c r="AP23" s="1097">
        <v>3227</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716</v>
      </c>
      <c r="R28" s="1087"/>
      <c r="S28" s="1087"/>
      <c r="T28" s="1087"/>
      <c r="U28" s="1087"/>
      <c r="V28" s="1087">
        <v>702</v>
      </c>
      <c r="W28" s="1087"/>
      <c r="X28" s="1087"/>
      <c r="Y28" s="1087"/>
      <c r="Z28" s="1087"/>
      <c r="AA28" s="1087">
        <v>14</v>
      </c>
      <c r="AB28" s="1087"/>
      <c r="AC28" s="1087"/>
      <c r="AD28" s="1087"/>
      <c r="AE28" s="1088"/>
      <c r="AF28" s="1089">
        <v>14</v>
      </c>
      <c r="AG28" s="1087"/>
      <c r="AH28" s="1087"/>
      <c r="AI28" s="1087"/>
      <c r="AJ28" s="1090"/>
      <c r="AK28" s="1078">
        <v>56</v>
      </c>
      <c r="AL28" s="1079"/>
      <c r="AM28" s="1079"/>
      <c r="AN28" s="1079"/>
      <c r="AO28" s="1079"/>
      <c r="AP28" s="1079" t="s">
        <v>550</v>
      </c>
      <c r="AQ28" s="1079"/>
      <c r="AR28" s="1079"/>
      <c r="AS28" s="1079"/>
      <c r="AT28" s="1079"/>
      <c r="AU28" s="1079" t="s">
        <v>550</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622</v>
      </c>
      <c r="R29" s="1075"/>
      <c r="S29" s="1075"/>
      <c r="T29" s="1075"/>
      <c r="U29" s="1075"/>
      <c r="V29" s="1075">
        <v>618</v>
      </c>
      <c r="W29" s="1075"/>
      <c r="X29" s="1075"/>
      <c r="Y29" s="1075"/>
      <c r="Z29" s="1075"/>
      <c r="AA29" s="1075">
        <v>3</v>
      </c>
      <c r="AB29" s="1075"/>
      <c r="AC29" s="1075"/>
      <c r="AD29" s="1075"/>
      <c r="AE29" s="1076"/>
      <c r="AF29" s="1071">
        <v>3</v>
      </c>
      <c r="AG29" s="1072"/>
      <c r="AH29" s="1072"/>
      <c r="AI29" s="1072"/>
      <c r="AJ29" s="1073"/>
      <c r="AK29" s="1016">
        <v>106</v>
      </c>
      <c r="AL29" s="1007"/>
      <c r="AM29" s="1007"/>
      <c r="AN29" s="1007"/>
      <c r="AO29" s="1007"/>
      <c r="AP29" s="1007" t="s">
        <v>550</v>
      </c>
      <c r="AQ29" s="1007"/>
      <c r="AR29" s="1007"/>
      <c r="AS29" s="1007"/>
      <c r="AT29" s="1007"/>
      <c r="AU29" s="1007" t="s">
        <v>550</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178</v>
      </c>
      <c r="R30" s="1075"/>
      <c r="S30" s="1075"/>
      <c r="T30" s="1075"/>
      <c r="U30" s="1075"/>
      <c r="V30" s="1075">
        <v>176</v>
      </c>
      <c r="W30" s="1075"/>
      <c r="X30" s="1075"/>
      <c r="Y30" s="1075"/>
      <c r="Z30" s="1075"/>
      <c r="AA30" s="1075">
        <v>2</v>
      </c>
      <c r="AB30" s="1075"/>
      <c r="AC30" s="1075"/>
      <c r="AD30" s="1075"/>
      <c r="AE30" s="1076"/>
      <c r="AF30" s="1071">
        <v>2</v>
      </c>
      <c r="AG30" s="1072"/>
      <c r="AH30" s="1072"/>
      <c r="AI30" s="1072"/>
      <c r="AJ30" s="1073"/>
      <c r="AK30" s="1016">
        <v>10</v>
      </c>
      <c r="AL30" s="1007"/>
      <c r="AM30" s="1007"/>
      <c r="AN30" s="1007"/>
      <c r="AO30" s="1007"/>
      <c r="AP30" s="1007" t="s">
        <v>550</v>
      </c>
      <c r="AQ30" s="1007"/>
      <c r="AR30" s="1007"/>
      <c r="AS30" s="1007"/>
      <c r="AT30" s="1007"/>
      <c r="AU30" s="1007" t="s">
        <v>550</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187</v>
      </c>
      <c r="R31" s="1075"/>
      <c r="S31" s="1075"/>
      <c r="T31" s="1075"/>
      <c r="U31" s="1075"/>
      <c r="V31" s="1075">
        <v>198</v>
      </c>
      <c r="W31" s="1075"/>
      <c r="X31" s="1075"/>
      <c r="Y31" s="1075"/>
      <c r="Z31" s="1075"/>
      <c r="AA31" s="1075">
        <v>-12</v>
      </c>
      <c r="AB31" s="1075"/>
      <c r="AC31" s="1075"/>
      <c r="AD31" s="1075"/>
      <c r="AE31" s="1076"/>
      <c r="AF31" s="1071">
        <v>944</v>
      </c>
      <c r="AG31" s="1072"/>
      <c r="AH31" s="1072"/>
      <c r="AI31" s="1072"/>
      <c r="AJ31" s="1073"/>
      <c r="AK31" s="1016">
        <v>20</v>
      </c>
      <c r="AL31" s="1007"/>
      <c r="AM31" s="1007"/>
      <c r="AN31" s="1007"/>
      <c r="AO31" s="1007"/>
      <c r="AP31" s="1007" t="s">
        <v>550</v>
      </c>
      <c r="AQ31" s="1007"/>
      <c r="AR31" s="1007"/>
      <c r="AS31" s="1007"/>
      <c r="AT31" s="1007"/>
      <c r="AU31" s="1007" t="s">
        <v>550</v>
      </c>
      <c r="AV31" s="1007"/>
      <c r="AW31" s="1007"/>
      <c r="AX31" s="1007"/>
      <c r="AY31" s="1007"/>
      <c r="AZ31" s="1077"/>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317</v>
      </c>
      <c r="R32" s="1075"/>
      <c r="S32" s="1075"/>
      <c r="T32" s="1075"/>
      <c r="U32" s="1075"/>
      <c r="V32" s="1075">
        <v>220</v>
      </c>
      <c r="W32" s="1075"/>
      <c r="X32" s="1075"/>
      <c r="Y32" s="1075"/>
      <c r="Z32" s="1075"/>
      <c r="AA32" s="1075">
        <v>97</v>
      </c>
      <c r="AB32" s="1075"/>
      <c r="AC32" s="1075"/>
      <c r="AD32" s="1075"/>
      <c r="AE32" s="1076"/>
      <c r="AF32" s="1071">
        <v>97</v>
      </c>
      <c r="AG32" s="1072"/>
      <c r="AH32" s="1072"/>
      <c r="AI32" s="1072"/>
      <c r="AJ32" s="1073"/>
      <c r="AK32" s="1016">
        <v>174</v>
      </c>
      <c r="AL32" s="1007"/>
      <c r="AM32" s="1007"/>
      <c r="AN32" s="1007"/>
      <c r="AO32" s="1007"/>
      <c r="AP32" s="1007">
        <v>367</v>
      </c>
      <c r="AQ32" s="1007"/>
      <c r="AR32" s="1007"/>
      <c r="AS32" s="1007"/>
      <c r="AT32" s="1007"/>
      <c r="AU32" s="1007">
        <v>367</v>
      </c>
      <c r="AV32" s="1007"/>
      <c r="AW32" s="1007"/>
      <c r="AX32" s="1007"/>
      <c r="AY32" s="1007"/>
      <c r="AZ32" s="1077"/>
      <c r="BA32" s="1077"/>
      <c r="BB32" s="1077"/>
      <c r="BC32" s="1077"/>
      <c r="BD32" s="1077"/>
      <c r="BE32" s="1008" t="s">
        <v>395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396</v>
      </c>
      <c r="C33" s="1067"/>
      <c r="D33" s="1067"/>
      <c r="E33" s="1067"/>
      <c r="F33" s="1067"/>
      <c r="G33" s="1067"/>
      <c r="H33" s="1067"/>
      <c r="I33" s="1067"/>
      <c r="J33" s="1067"/>
      <c r="K33" s="1067"/>
      <c r="L33" s="1067"/>
      <c r="M33" s="1067"/>
      <c r="N33" s="1067"/>
      <c r="O33" s="1067"/>
      <c r="P33" s="1068"/>
      <c r="Q33" s="1074">
        <v>96</v>
      </c>
      <c r="R33" s="1075"/>
      <c r="S33" s="1075"/>
      <c r="T33" s="1075"/>
      <c r="U33" s="1075"/>
      <c r="V33" s="1075">
        <v>66</v>
      </c>
      <c r="W33" s="1075"/>
      <c r="X33" s="1075"/>
      <c r="Y33" s="1075"/>
      <c r="Z33" s="1075"/>
      <c r="AA33" s="1075">
        <v>30</v>
      </c>
      <c r="AB33" s="1075"/>
      <c r="AC33" s="1075"/>
      <c r="AD33" s="1075"/>
      <c r="AE33" s="1076"/>
      <c r="AF33" s="1071">
        <v>30</v>
      </c>
      <c r="AG33" s="1072"/>
      <c r="AH33" s="1072"/>
      <c r="AI33" s="1072"/>
      <c r="AJ33" s="1073"/>
      <c r="AK33" s="1016">
        <v>41</v>
      </c>
      <c r="AL33" s="1007"/>
      <c r="AM33" s="1007"/>
      <c r="AN33" s="1007"/>
      <c r="AO33" s="1007"/>
      <c r="AP33" s="1007">
        <v>51</v>
      </c>
      <c r="AQ33" s="1007"/>
      <c r="AR33" s="1007"/>
      <c r="AS33" s="1007"/>
      <c r="AT33" s="1007"/>
      <c r="AU33" s="1007">
        <v>51</v>
      </c>
      <c r="AV33" s="1007"/>
      <c r="AW33" s="1007"/>
      <c r="AX33" s="1007"/>
      <c r="AY33" s="1007"/>
      <c r="AZ33" s="1077"/>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1090</v>
      </c>
      <c r="AG63" s="995"/>
      <c r="AH63" s="995"/>
      <c r="AI63" s="995"/>
      <c r="AJ63" s="1058"/>
      <c r="AK63" s="1059"/>
      <c r="AL63" s="999"/>
      <c r="AM63" s="999"/>
      <c r="AN63" s="999"/>
      <c r="AO63" s="999"/>
      <c r="AP63" s="995">
        <v>418</v>
      </c>
      <c r="AQ63" s="995"/>
      <c r="AR63" s="995"/>
      <c r="AS63" s="995"/>
      <c r="AT63" s="995"/>
      <c r="AU63" s="995">
        <v>418</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400</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551</v>
      </c>
      <c r="C68" s="1022"/>
      <c r="D68" s="1022"/>
      <c r="E68" s="1022"/>
      <c r="F68" s="1022"/>
      <c r="G68" s="1022"/>
      <c r="H68" s="1022"/>
      <c r="I68" s="1022"/>
      <c r="J68" s="1022"/>
      <c r="K68" s="1022"/>
      <c r="L68" s="1022"/>
      <c r="M68" s="1022"/>
      <c r="N68" s="1022"/>
      <c r="O68" s="1022"/>
      <c r="P68" s="1023"/>
      <c r="Q68" s="1024">
        <v>1635</v>
      </c>
      <c r="R68" s="1018"/>
      <c r="S68" s="1018"/>
      <c r="T68" s="1018"/>
      <c r="U68" s="1018"/>
      <c r="V68" s="1018">
        <v>1590</v>
      </c>
      <c r="W68" s="1018"/>
      <c r="X68" s="1018"/>
      <c r="Y68" s="1018"/>
      <c r="Z68" s="1018"/>
      <c r="AA68" s="1018">
        <v>45</v>
      </c>
      <c r="AB68" s="1018"/>
      <c r="AC68" s="1018"/>
      <c r="AD68" s="1018"/>
      <c r="AE68" s="1018"/>
      <c r="AF68" s="1018">
        <v>45</v>
      </c>
      <c r="AG68" s="1018"/>
      <c r="AH68" s="1018"/>
      <c r="AI68" s="1018"/>
      <c r="AJ68" s="1018"/>
      <c r="AK68" s="1018">
        <v>18</v>
      </c>
      <c r="AL68" s="1018"/>
      <c r="AM68" s="1018"/>
      <c r="AN68" s="1018"/>
      <c r="AO68" s="1018"/>
      <c r="AP68" s="1018">
        <v>7250</v>
      </c>
      <c r="AQ68" s="1018"/>
      <c r="AR68" s="1018"/>
      <c r="AS68" s="1018"/>
      <c r="AT68" s="1018"/>
      <c r="AU68" s="1018">
        <v>365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552</v>
      </c>
      <c r="C69" s="1011"/>
      <c r="D69" s="1011"/>
      <c r="E69" s="1011"/>
      <c r="F69" s="1011"/>
      <c r="G69" s="1011"/>
      <c r="H69" s="1011"/>
      <c r="I69" s="1011"/>
      <c r="J69" s="1011"/>
      <c r="K69" s="1011"/>
      <c r="L69" s="1011"/>
      <c r="M69" s="1011"/>
      <c r="N69" s="1011"/>
      <c r="O69" s="1011"/>
      <c r="P69" s="1012"/>
      <c r="Q69" s="1013">
        <v>313</v>
      </c>
      <c r="R69" s="1007"/>
      <c r="S69" s="1007"/>
      <c r="T69" s="1007"/>
      <c r="U69" s="1007"/>
      <c r="V69" s="1007">
        <v>294</v>
      </c>
      <c r="W69" s="1007"/>
      <c r="X69" s="1007"/>
      <c r="Y69" s="1007"/>
      <c r="Z69" s="1007"/>
      <c r="AA69" s="1007">
        <v>19</v>
      </c>
      <c r="AB69" s="1007"/>
      <c r="AC69" s="1007"/>
      <c r="AD69" s="1007"/>
      <c r="AE69" s="1007"/>
      <c r="AF69" s="1007">
        <v>19</v>
      </c>
      <c r="AG69" s="1007"/>
      <c r="AH69" s="1007"/>
      <c r="AI69" s="1007"/>
      <c r="AJ69" s="1007"/>
      <c r="AK69" s="1007">
        <v>83</v>
      </c>
      <c r="AL69" s="1007"/>
      <c r="AM69" s="1007"/>
      <c r="AN69" s="1007"/>
      <c r="AO69" s="1007"/>
      <c r="AP69" s="1014" t="s">
        <v>564</v>
      </c>
      <c r="AQ69" s="1015"/>
      <c r="AR69" s="1015"/>
      <c r="AS69" s="1015"/>
      <c r="AT69" s="1016"/>
      <c r="AU69" s="1014" t="s">
        <v>564</v>
      </c>
      <c r="AV69" s="1015"/>
      <c r="AW69" s="1015"/>
      <c r="AX69" s="1015"/>
      <c r="AY69" s="1016"/>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553</v>
      </c>
      <c r="C70" s="1011"/>
      <c r="D70" s="1011"/>
      <c r="E70" s="1011"/>
      <c r="F70" s="1011"/>
      <c r="G70" s="1011"/>
      <c r="H70" s="1011"/>
      <c r="I70" s="1011"/>
      <c r="J70" s="1011"/>
      <c r="K70" s="1011"/>
      <c r="L70" s="1011"/>
      <c r="M70" s="1011"/>
      <c r="N70" s="1011"/>
      <c r="O70" s="1011"/>
      <c r="P70" s="1012"/>
      <c r="Q70" s="1013">
        <v>62</v>
      </c>
      <c r="R70" s="1007"/>
      <c r="S70" s="1007"/>
      <c r="T70" s="1007"/>
      <c r="U70" s="1007"/>
      <c r="V70" s="1007">
        <v>61</v>
      </c>
      <c r="W70" s="1007"/>
      <c r="X70" s="1007"/>
      <c r="Y70" s="1007"/>
      <c r="Z70" s="1007"/>
      <c r="AA70" s="1007">
        <v>1</v>
      </c>
      <c r="AB70" s="1007"/>
      <c r="AC70" s="1007"/>
      <c r="AD70" s="1007"/>
      <c r="AE70" s="1007"/>
      <c r="AF70" s="1007">
        <v>1</v>
      </c>
      <c r="AG70" s="1007"/>
      <c r="AH70" s="1007"/>
      <c r="AI70" s="1007"/>
      <c r="AJ70" s="1007"/>
      <c r="AK70" s="1014" t="s">
        <v>564</v>
      </c>
      <c r="AL70" s="1015"/>
      <c r="AM70" s="1015"/>
      <c r="AN70" s="1015"/>
      <c r="AO70" s="1016"/>
      <c r="AP70" s="1014" t="s">
        <v>564</v>
      </c>
      <c r="AQ70" s="1015"/>
      <c r="AR70" s="1015"/>
      <c r="AS70" s="1015"/>
      <c r="AT70" s="1016"/>
      <c r="AU70" s="1014" t="s">
        <v>564</v>
      </c>
      <c r="AV70" s="1015"/>
      <c r="AW70" s="1015"/>
      <c r="AX70" s="1015"/>
      <c r="AY70" s="1016"/>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554</v>
      </c>
      <c r="C71" s="1011"/>
      <c r="D71" s="1011"/>
      <c r="E71" s="1011"/>
      <c r="F71" s="1011"/>
      <c r="G71" s="1011"/>
      <c r="H71" s="1011"/>
      <c r="I71" s="1011"/>
      <c r="J71" s="1011"/>
      <c r="K71" s="1011"/>
      <c r="L71" s="1011"/>
      <c r="M71" s="1011"/>
      <c r="N71" s="1011"/>
      <c r="O71" s="1011"/>
      <c r="P71" s="1012"/>
      <c r="Q71" s="1013">
        <v>155</v>
      </c>
      <c r="R71" s="1007"/>
      <c r="S71" s="1007"/>
      <c r="T71" s="1007"/>
      <c r="U71" s="1007"/>
      <c r="V71" s="1007">
        <v>153</v>
      </c>
      <c r="W71" s="1007"/>
      <c r="X71" s="1007"/>
      <c r="Y71" s="1007"/>
      <c r="Z71" s="1007"/>
      <c r="AA71" s="1007">
        <v>3</v>
      </c>
      <c r="AB71" s="1007"/>
      <c r="AC71" s="1007"/>
      <c r="AD71" s="1007"/>
      <c r="AE71" s="1007"/>
      <c r="AF71" s="1007">
        <v>3</v>
      </c>
      <c r="AG71" s="1007"/>
      <c r="AH71" s="1007"/>
      <c r="AI71" s="1007"/>
      <c r="AJ71" s="1007"/>
      <c r="AK71" s="1014" t="s">
        <v>564</v>
      </c>
      <c r="AL71" s="1015"/>
      <c r="AM71" s="1015"/>
      <c r="AN71" s="1015"/>
      <c r="AO71" s="1016"/>
      <c r="AP71" s="1014" t="s">
        <v>564</v>
      </c>
      <c r="AQ71" s="1015"/>
      <c r="AR71" s="1015"/>
      <c r="AS71" s="1015"/>
      <c r="AT71" s="1016"/>
      <c r="AU71" s="1014" t="s">
        <v>564</v>
      </c>
      <c r="AV71" s="1015"/>
      <c r="AW71" s="1015"/>
      <c r="AX71" s="1015"/>
      <c r="AY71" s="1016"/>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555</v>
      </c>
      <c r="C72" s="1011"/>
      <c r="D72" s="1011"/>
      <c r="E72" s="1011"/>
      <c r="F72" s="1011"/>
      <c r="G72" s="1011"/>
      <c r="H72" s="1011"/>
      <c r="I72" s="1011"/>
      <c r="J72" s="1011"/>
      <c r="K72" s="1011"/>
      <c r="L72" s="1011"/>
      <c r="M72" s="1011"/>
      <c r="N72" s="1011"/>
      <c r="O72" s="1011"/>
      <c r="P72" s="1012"/>
      <c r="Q72" s="1013">
        <v>16</v>
      </c>
      <c r="R72" s="1007"/>
      <c r="S72" s="1007"/>
      <c r="T72" s="1007"/>
      <c r="U72" s="1007"/>
      <c r="V72" s="1007">
        <v>14</v>
      </c>
      <c r="W72" s="1007"/>
      <c r="X72" s="1007"/>
      <c r="Y72" s="1007"/>
      <c r="Z72" s="1007"/>
      <c r="AA72" s="1007">
        <v>2</v>
      </c>
      <c r="AB72" s="1007"/>
      <c r="AC72" s="1007"/>
      <c r="AD72" s="1007"/>
      <c r="AE72" s="1007"/>
      <c r="AF72" s="1007">
        <v>2</v>
      </c>
      <c r="AG72" s="1007"/>
      <c r="AH72" s="1007"/>
      <c r="AI72" s="1007"/>
      <c r="AJ72" s="1007"/>
      <c r="AK72" s="1014" t="s">
        <v>564</v>
      </c>
      <c r="AL72" s="1015"/>
      <c r="AM72" s="1015"/>
      <c r="AN72" s="1015"/>
      <c r="AO72" s="1016"/>
      <c r="AP72" s="1014" t="s">
        <v>564</v>
      </c>
      <c r="AQ72" s="1015"/>
      <c r="AR72" s="1015"/>
      <c r="AS72" s="1015"/>
      <c r="AT72" s="1016"/>
      <c r="AU72" s="1014" t="s">
        <v>564</v>
      </c>
      <c r="AV72" s="1015"/>
      <c r="AW72" s="1015"/>
      <c r="AX72" s="1015"/>
      <c r="AY72" s="1016"/>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556</v>
      </c>
      <c r="C73" s="1011"/>
      <c r="D73" s="1011"/>
      <c r="E73" s="1011"/>
      <c r="F73" s="1011"/>
      <c r="G73" s="1011"/>
      <c r="H73" s="1011"/>
      <c r="I73" s="1011"/>
      <c r="J73" s="1011"/>
      <c r="K73" s="1011"/>
      <c r="L73" s="1011"/>
      <c r="M73" s="1011"/>
      <c r="N73" s="1011"/>
      <c r="O73" s="1011"/>
      <c r="P73" s="1012"/>
      <c r="Q73" s="1013">
        <v>5869</v>
      </c>
      <c r="R73" s="1007"/>
      <c r="S73" s="1007"/>
      <c r="T73" s="1007"/>
      <c r="U73" s="1007"/>
      <c r="V73" s="1007">
        <v>4818</v>
      </c>
      <c r="W73" s="1007"/>
      <c r="X73" s="1007"/>
      <c r="Y73" s="1007"/>
      <c r="Z73" s="1007"/>
      <c r="AA73" s="1007">
        <v>1051</v>
      </c>
      <c r="AB73" s="1007"/>
      <c r="AC73" s="1007"/>
      <c r="AD73" s="1007"/>
      <c r="AE73" s="1007"/>
      <c r="AF73" s="1007">
        <v>1051</v>
      </c>
      <c r="AG73" s="1007"/>
      <c r="AH73" s="1007"/>
      <c r="AI73" s="1007"/>
      <c r="AJ73" s="1007"/>
      <c r="AK73" s="1007">
        <v>18</v>
      </c>
      <c r="AL73" s="1007"/>
      <c r="AM73" s="1007"/>
      <c r="AN73" s="1007"/>
      <c r="AO73" s="1007"/>
      <c r="AP73" s="1014" t="s">
        <v>564</v>
      </c>
      <c r="AQ73" s="1015"/>
      <c r="AR73" s="1015"/>
      <c r="AS73" s="1015"/>
      <c r="AT73" s="1016"/>
      <c r="AU73" s="1014" t="s">
        <v>564</v>
      </c>
      <c r="AV73" s="1015"/>
      <c r="AW73" s="1015"/>
      <c r="AX73" s="1015"/>
      <c r="AY73" s="1016"/>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557</v>
      </c>
      <c r="C74" s="1011"/>
      <c r="D74" s="1011"/>
      <c r="E74" s="1011"/>
      <c r="F74" s="1011"/>
      <c r="G74" s="1011"/>
      <c r="H74" s="1011"/>
      <c r="I74" s="1011"/>
      <c r="J74" s="1011"/>
      <c r="K74" s="1011"/>
      <c r="L74" s="1011"/>
      <c r="M74" s="1011"/>
      <c r="N74" s="1011"/>
      <c r="O74" s="1011"/>
      <c r="P74" s="1012"/>
      <c r="Q74" s="1013">
        <v>280</v>
      </c>
      <c r="R74" s="1007"/>
      <c r="S74" s="1007"/>
      <c r="T74" s="1007"/>
      <c r="U74" s="1007"/>
      <c r="V74" s="1007">
        <v>269</v>
      </c>
      <c r="W74" s="1007"/>
      <c r="X74" s="1007"/>
      <c r="Y74" s="1007"/>
      <c r="Z74" s="1007"/>
      <c r="AA74" s="1007">
        <v>11</v>
      </c>
      <c r="AB74" s="1007"/>
      <c r="AC74" s="1007"/>
      <c r="AD74" s="1007"/>
      <c r="AE74" s="1007"/>
      <c r="AF74" s="1007">
        <v>11</v>
      </c>
      <c r="AG74" s="1007"/>
      <c r="AH74" s="1007"/>
      <c r="AI74" s="1007"/>
      <c r="AJ74" s="1007"/>
      <c r="AK74" s="1014" t="s">
        <v>564</v>
      </c>
      <c r="AL74" s="1015"/>
      <c r="AM74" s="1015"/>
      <c r="AN74" s="1015"/>
      <c r="AO74" s="1016"/>
      <c r="AP74" s="1007">
        <v>101</v>
      </c>
      <c r="AQ74" s="1007"/>
      <c r="AR74" s="1007"/>
      <c r="AS74" s="1007"/>
      <c r="AT74" s="1007"/>
      <c r="AU74" s="1014">
        <v>0</v>
      </c>
      <c r="AV74" s="1015"/>
      <c r="AW74" s="1015"/>
      <c r="AX74" s="1015"/>
      <c r="AY74" s="1016"/>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558</v>
      </c>
      <c r="C75" s="1011"/>
      <c r="D75" s="1011"/>
      <c r="E75" s="1011"/>
      <c r="F75" s="1011"/>
      <c r="G75" s="1011"/>
      <c r="H75" s="1011"/>
      <c r="I75" s="1011"/>
      <c r="J75" s="1011"/>
      <c r="K75" s="1011"/>
      <c r="L75" s="1011"/>
      <c r="M75" s="1011"/>
      <c r="N75" s="1011"/>
      <c r="O75" s="1011"/>
      <c r="P75" s="1012"/>
      <c r="Q75" s="1017">
        <v>5</v>
      </c>
      <c r="R75" s="1015"/>
      <c r="S75" s="1015"/>
      <c r="T75" s="1015"/>
      <c r="U75" s="1016"/>
      <c r="V75" s="1014">
        <v>3</v>
      </c>
      <c r="W75" s="1015"/>
      <c r="X75" s="1015"/>
      <c r="Y75" s="1015"/>
      <c r="Z75" s="1016"/>
      <c r="AA75" s="1014">
        <v>2</v>
      </c>
      <c r="AB75" s="1015"/>
      <c r="AC75" s="1015"/>
      <c r="AD75" s="1015"/>
      <c r="AE75" s="1016"/>
      <c r="AF75" s="1014">
        <v>2</v>
      </c>
      <c r="AG75" s="1015"/>
      <c r="AH75" s="1015"/>
      <c r="AI75" s="1015"/>
      <c r="AJ75" s="1016"/>
      <c r="AK75" s="1014">
        <v>0</v>
      </c>
      <c r="AL75" s="1015"/>
      <c r="AM75" s="1015"/>
      <c r="AN75" s="1015"/>
      <c r="AO75" s="1016"/>
      <c r="AP75" s="1014" t="s">
        <v>564</v>
      </c>
      <c r="AQ75" s="1015"/>
      <c r="AR75" s="1015"/>
      <c r="AS75" s="1015"/>
      <c r="AT75" s="1016"/>
      <c r="AU75" s="1014" t="s">
        <v>564</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559</v>
      </c>
      <c r="C76" s="1011"/>
      <c r="D76" s="1011"/>
      <c r="E76" s="1011"/>
      <c r="F76" s="1011"/>
      <c r="G76" s="1011"/>
      <c r="H76" s="1011"/>
      <c r="I76" s="1011"/>
      <c r="J76" s="1011"/>
      <c r="K76" s="1011"/>
      <c r="L76" s="1011"/>
      <c r="M76" s="1011"/>
      <c r="N76" s="1011"/>
      <c r="O76" s="1011"/>
      <c r="P76" s="1012"/>
      <c r="Q76" s="1017">
        <v>442</v>
      </c>
      <c r="R76" s="1015"/>
      <c r="S76" s="1015"/>
      <c r="T76" s="1015"/>
      <c r="U76" s="1016"/>
      <c r="V76" s="1014">
        <v>440</v>
      </c>
      <c r="W76" s="1015"/>
      <c r="X76" s="1015"/>
      <c r="Y76" s="1015"/>
      <c r="Z76" s="1016"/>
      <c r="AA76" s="1014">
        <v>3</v>
      </c>
      <c r="AB76" s="1015"/>
      <c r="AC76" s="1015"/>
      <c r="AD76" s="1015"/>
      <c r="AE76" s="1016"/>
      <c r="AF76" s="1014">
        <v>3</v>
      </c>
      <c r="AG76" s="1015"/>
      <c r="AH76" s="1015"/>
      <c r="AI76" s="1015"/>
      <c r="AJ76" s="1016"/>
      <c r="AK76" s="1014">
        <v>8</v>
      </c>
      <c r="AL76" s="1015"/>
      <c r="AM76" s="1015"/>
      <c r="AN76" s="1015"/>
      <c r="AO76" s="1016"/>
      <c r="AP76" s="1014" t="s">
        <v>564</v>
      </c>
      <c r="AQ76" s="1015"/>
      <c r="AR76" s="1015"/>
      <c r="AS76" s="1015"/>
      <c r="AT76" s="1016"/>
      <c r="AU76" s="1014" t="s">
        <v>564</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560</v>
      </c>
      <c r="C77" s="1011"/>
      <c r="D77" s="1011"/>
      <c r="E77" s="1011"/>
      <c r="F77" s="1011"/>
      <c r="G77" s="1011"/>
      <c r="H77" s="1011"/>
      <c r="I77" s="1011"/>
      <c r="J77" s="1011"/>
      <c r="K77" s="1011"/>
      <c r="L77" s="1011"/>
      <c r="M77" s="1011"/>
      <c r="N77" s="1011"/>
      <c r="O77" s="1011"/>
      <c r="P77" s="1012"/>
      <c r="Q77" s="1017">
        <v>249</v>
      </c>
      <c r="R77" s="1015"/>
      <c r="S77" s="1015"/>
      <c r="T77" s="1015"/>
      <c r="U77" s="1016"/>
      <c r="V77" s="1014">
        <v>153</v>
      </c>
      <c r="W77" s="1015"/>
      <c r="X77" s="1015"/>
      <c r="Y77" s="1015"/>
      <c r="Z77" s="1016"/>
      <c r="AA77" s="1014">
        <v>96</v>
      </c>
      <c r="AB77" s="1015"/>
      <c r="AC77" s="1015"/>
      <c r="AD77" s="1015"/>
      <c r="AE77" s="1016"/>
      <c r="AF77" s="1014">
        <v>96</v>
      </c>
      <c r="AG77" s="1015"/>
      <c r="AH77" s="1015"/>
      <c r="AI77" s="1015"/>
      <c r="AJ77" s="1016"/>
      <c r="AK77" s="1014" t="s">
        <v>564</v>
      </c>
      <c r="AL77" s="1015"/>
      <c r="AM77" s="1015"/>
      <c r="AN77" s="1015"/>
      <c r="AO77" s="1016"/>
      <c r="AP77" s="1014" t="s">
        <v>564</v>
      </c>
      <c r="AQ77" s="1015"/>
      <c r="AR77" s="1015"/>
      <c r="AS77" s="1015"/>
      <c r="AT77" s="1016"/>
      <c r="AU77" s="1014" t="s">
        <v>564</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561</v>
      </c>
      <c r="C78" s="1011"/>
      <c r="D78" s="1011"/>
      <c r="E78" s="1011"/>
      <c r="F78" s="1011"/>
      <c r="G78" s="1011"/>
      <c r="H78" s="1011"/>
      <c r="I78" s="1011"/>
      <c r="J78" s="1011"/>
      <c r="K78" s="1011"/>
      <c r="L78" s="1011"/>
      <c r="M78" s="1011"/>
      <c r="N78" s="1011"/>
      <c r="O78" s="1011"/>
      <c r="P78" s="1012"/>
      <c r="Q78" s="1013">
        <v>38</v>
      </c>
      <c r="R78" s="1007"/>
      <c r="S78" s="1007"/>
      <c r="T78" s="1007"/>
      <c r="U78" s="1007"/>
      <c r="V78" s="1007">
        <v>23</v>
      </c>
      <c r="W78" s="1007"/>
      <c r="X78" s="1007"/>
      <c r="Y78" s="1007"/>
      <c r="Z78" s="1007"/>
      <c r="AA78" s="1007">
        <v>15</v>
      </c>
      <c r="AB78" s="1007"/>
      <c r="AC78" s="1007"/>
      <c r="AD78" s="1007"/>
      <c r="AE78" s="1007"/>
      <c r="AF78" s="1007">
        <v>15</v>
      </c>
      <c r="AG78" s="1007"/>
      <c r="AH78" s="1007"/>
      <c r="AI78" s="1007"/>
      <c r="AJ78" s="1007"/>
      <c r="AK78" s="1014" t="s">
        <v>564</v>
      </c>
      <c r="AL78" s="1015"/>
      <c r="AM78" s="1015"/>
      <c r="AN78" s="1015"/>
      <c r="AO78" s="1016"/>
      <c r="AP78" s="1014" t="s">
        <v>564</v>
      </c>
      <c r="AQ78" s="1015"/>
      <c r="AR78" s="1015"/>
      <c r="AS78" s="1015"/>
      <c r="AT78" s="1016"/>
      <c r="AU78" s="1014" t="s">
        <v>564</v>
      </c>
      <c r="AV78" s="1015"/>
      <c r="AW78" s="1015"/>
      <c r="AX78" s="1015"/>
      <c r="AY78" s="1016"/>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562</v>
      </c>
      <c r="C79" s="1011"/>
      <c r="D79" s="1011"/>
      <c r="E79" s="1011"/>
      <c r="F79" s="1011"/>
      <c r="G79" s="1011"/>
      <c r="H79" s="1011"/>
      <c r="I79" s="1011"/>
      <c r="J79" s="1011"/>
      <c r="K79" s="1011"/>
      <c r="L79" s="1011"/>
      <c r="M79" s="1011"/>
      <c r="N79" s="1011"/>
      <c r="O79" s="1011"/>
      <c r="P79" s="1012"/>
      <c r="Q79" s="1013">
        <v>237</v>
      </c>
      <c r="R79" s="1007"/>
      <c r="S79" s="1007"/>
      <c r="T79" s="1007"/>
      <c r="U79" s="1007"/>
      <c r="V79" s="1007">
        <v>234</v>
      </c>
      <c r="W79" s="1007"/>
      <c r="X79" s="1007"/>
      <c r="Y79" s="1007"/>
      <c r="Z79" s="1007"/>
      <c r="AA79" s="1007">
        <v>4</v>
      </c>
      <c r="AB79" s="1007"/>
      <c r="AC79" s="1007"/>
      <c r="AD79" s="1007"/>
      <c r="AE79" s="1007"/>
      <c r="AF79" s="1007">
        <v>4</v>
      </c>
      <c r="AG79" s="1007"/>
      <c r="AH79" s="1007"/>
      <c r="AI79" s="1007"/>
      <c r="AJ79" s="1007"/>
      <c r="AK79" s="1007">
        <v>12</v>
      </c>
      <c r="AL79" s="1007"/>
      <c r="AM79" s="1007"/>
      <c r="AN79" s="1007"/>
      <c r="AO79" s="1007"/>
      <c r="AP79" s="1014" t="s">
        <v>564</v>
      </c>
      <c r="AQ79" s="1015"/>
      <c r="AR79" s="1015"/>
      <c r="AS79" s="1015"/>
      <c r="AT79" s="1016"/>
      <c r="AU79" s="1014" t="s">
        <v>564</v>
      </c>
      <c r="AV79" s="1015"/>
      <c r="AW79" s="1015"/>
      <c r="AX79" s="1015"/>
      <c r="AY79" s="1016"/>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563</v>
      </c>
      <c r="C80" s="1011"/>
      <c r="D80" s="1011"/>
      <c r="E80" s="1011"/>
      <c r="F80" s="1011"/>
      <c r="G80" s="1011"/>
      <c r="H80" s="1011"/>
      <c r="I80" s="1011"/>
      <c r="J80" s="1011"/>
      <c r="K80" s="1011"/>
      <c r="L80" s="1011"/>
      <c r="M80" s="1011"/>
      <c r="N80" s="1011"/>
      <c r="O80" s="1011"/>
      <c r="P80" s="1012"/>
      <c r="Q80" s="1013">
        <v>254366</v>
      </c>
      <c r="R80" s="1007"/>
      <c r="S80" s="1007"/>
      <c r="T80" s="1007"/>
      <c r="U80" s="1007"/>
      <c r="V80" s="1007">
        <v>246438</v>
      </c>
      <c r="W80" s="1007"/>
      <c r="X80" s="1007"/>
      <c r="Y80" s="1007"/>
      <c r="Z80" s="1007"/>
      <c r="AA80" s="1007">
        <v>7929</v>
      </c>
      <c r="AB80" s="1007"/>
      <c r="AC80" s="1007"/>
      <c r="AD80" s="1007"/>
      <c r="AE80" s="1007"/>
      <c r="AF80" s="1007">
        <v>7525</v>
      </c>
      <c r="AG80" s="1007"/>
      <c r="AH80" s="1007"/>
      <c r="AI80" s="1007"/>
      <c r="AJ80" s="1007"/>
      <c r="AK80" s="1014" t="s">
        <v>564</v>
      </c>
      <c r="AL80" s="1015"/>
      <c r="AM80" s="1015"/>
      <c r="AN80" s="1015"/>
      <c r="AO80" s="1016"/>
      <c r="AP80" s="1014" t="s">
        <v>564</v>
      </c>
      <c r="AQ80" s="1015"/>
      <c r="AR80" s="1015"/>
      <c r="AS80" s="1015"/>
      <c r="AT80" s="1016"/>
      <c r="AU80" s="1014" t="s">
        <v>564</v>
      </c>
      <c r="AV80" s="1015"/>
      <c r="AW80" s="1015"/>
      <c r="AX80" s="1015"/>
      <c r="AY80" s="1016"/>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14"/>
      <c r="AV81" s="1015"/>
      <c r="AW81" s="1015"/>
      <c r="AX81" s="1015"/>
      <c r="AY81" s="1016"/>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8777</v>
      </c>
      <c r="AG88" s="995"/>
      <c r="AH88" s="995"/>
      <c r="AI88" s="995"/>
      <c r="AJ88" s="995"/>
      <c r="AK88" s="999"/>
      <c r="AL88" s="999"/>
      <c r="AM88" s="999"/>
      <c r="AN88" s="999"/>
      <c r="AO88" s="999"/>
      <c r="AP88" s="995">
        <v>7351</v>
      </c>
      <c r="AQ88" s="995"/>
      <c r="AR88" s="995"/>
      <c r="AS88" s="995"/>
      <c r="AT88" s="995"/>
      <c r="AU88" s="995">
        <v>365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15">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230911</v>
      </c>
      <c r="AB110" s="925"/>
      <c r="AC110" s="925"/>
      <c r="AD110" s="925"/>
      <c r="AE110" s="926"/>
      <c r="AF110" s="927">
        <v>244421</v>
      </c>
      <c r="AG110" s="925"/>
      <c r="AH110" s="925"/>
      <c r="AI110" s="925"/>
      <c r="AJ110" s="926"/>
      <c r="AK110" s="927">
        <v>251841</v>
      </c>
      <c r="AL110" s="925"/>
      <c r="AM110" s="925"/>
      <c r="AN110" s="925"/>
      <c r="AO110" s="926"/>
      <c r="AP110" s="928">
        <v>12.2</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3288661</v>
      </c>
      <c r="BR110" s="878"/>
      <c r="BS110" s="878"/>
      <c r="BT110" s="878"/>
      <c r="BU110" s="878"/>
      <c r="BV110" s="878">
        <v>3321962</v>
      </c>
      <c r="BW110" s="878"/>
      <c r="BX110" s="878"/>
      <c r="BY110" s="878"/>
      <c r="BZ110" s="878"/>
      <c r="CA110" s="878">
        <v>3226866</v>
      </c>
      <c r="CB110" s="878"/>
      <c r="CC110" s="878"/>
      <c r="CD110" s="878"/>
      <c r="CE110" s="878"/>
      <c r="CF110" s="902">
        <v>155.69999999999999</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506098</v>
      </c>
      <c r="BR112" s="853"/>
      <c r="BS112" s="853"/>
      <c r="BT112" s="853"/>
      <c r="BU112" s="853"/>
      <c r="BV112" s="853">
        <v>395128</v>
      </c>
      <c r="BW112" s="853"/>
      <c r="BX112" s="853"/>
      <c r="BY112" s="853"/>
      <c r="BZ112" s="853"/>
      <c r="CA112" s="853">
        <v>418242</v>
      </c>
      <c r="CB112" s="853"/>
      <c r="CC112" s="853"/>
      <c r="CD112" s="853"/>
      <c r="CE112" s="853"/>
      <c r="CF112" s="911">
        <v>20.2</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153952</v>
      </c>
      <c r="AB113" s="955"/>
      <c r="AC113" s="955"/>
      <c r="AD113" s="955"/>
      <c r="AE113" s="956"/>
      <c r="AF113" s="957">
        <v>130272</v>
      </c>
      <c r="AG113" s="955"/>
      <c r="AH113" s="955"/>
      <c r="AI113" s="955"/>
      <c r="AJ113" s="956"/>
      <c r="AK113" s="957">
        <v>87988</v>
      </c>
      <c r="AL113" s="955"/>
      <c r="AM113" s="955"/>
      <c r="AN113" s="955"/>
      <c r="AO113" s="956"/>
      <c r="AP113" s="958">
        <v>4.2</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441475</v>
      </c>
      <c r="BR113" s="853"/>
      <c r="BS113" s="853"/>
      <c r="BT113" s="853"/>
      <c r="BU113" s="853"/>
      <c r="BV113" s="853">
        <v>402520</v>
      </c>
      <c r="BW113" s="853"/>
      <c r="BX113" s="853"/>
      <c r="BY113" s="853"/>
      <c r="BZ113" s="853"/>
      <c r="CA113" s="853">
        <v>364957</v>
      </c>
      <c r="CB113" s="853"/>
      <c r="CC113" s="853"/>
      <c r="CD113" s="853"/>
      <c r="CE113" s="853"/>
      <c r="CF113" s="911">
        <v>17.600000000000001</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10781</v>
      </c>
      <c r="AB114" s="816"/>
      <c r="AC114" s="816"/>
      <c r="AD114" s="816"/>
      <c r="AE114" s="817"/>
      <c r="AF114" s="818">
        <v>25850</v>
      </c>
      <c r="AG114" s="816"/>
      <c r="AH114" s="816"/>
      <c r="AI114" s="816"/>
      <c r="AJ114" s="817"/>
      <c r="AK114" s="818">
        <v>37828</v>
      </c>
      <c r="AL114" s="816"/>
      <c r="AM114" s="816"/>
      <c r="AN114" s="816"/>
      <c r="AO114" s="817"/>
      <c r="AP114" s="860">
        <v>1.8</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t="s">
        <v>122</v>
      </c>
      <c r="BR114" s="853"/>
      <c r="BS114" s="853"/>
      <c r="BT114" s="853"/>
      <c r="BU114" s="853"/>
      <c r="BV114" s="853" t="s">
        <v>122</v>
      </c>
      <c r="BW114" s="853"/>
      <c r="BX114" s="853"/>
      <c r="BY114" s="853"/>
      <c r="BZ114" s="853"/>
      <c r="CA114" s="853" t="s">
        <v>122</v>
      </c>
      <c r="CB114" s="853"/>
      <c r="CC114" s="853"/>
      <c r="CD114" s="853"/>
      <c r="CE114" s="853"/>
      <c r="CF114" s="911" t="s">
        <v>122</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395644</v>
      </c>
      <c r="AB117" s="939"/>
      <c r="AC117" s="939"/>
      <c r="AD117" s="939"/>
      <c r="AE117" s="940"/>
      <c r="AF117" s="941">
        <v>400543</v>
      </c>
      <c r="AG117" s="939"/>
      <c r="AH117" s="939"/>
      <c r="AI117" s="939"/>
      <c r="AJ117" s="940"/>
      <c r="AK117" s="941">
        <v>377657</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4236234</v>
      </c>
      <c r="BR119" s="881"/>
      <c r="BS119" s="881"/>
      <c r="BT119" s="881"/>
      <c r="BU119" s="881"/>
      <c r="BV119" s="881">
        <v>4119610</v>
      </c>
      <c r="BW119" s="881"/>
      <c r="BX119" s="881"/>
      <c r="BY119" s="881"/>
      <c r="BZ119" s="881"/>
      <c r="CA119" s="881">
        <v>4010065</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3953745</v>
      </c>
      <c r="BR120" s="878"/>
      <c r="BS120" s="878"/>
      <c r="BT120" s="878"/>
      <c r="BU120" s="878"/>
      <c r="BV120" s="878">
        <v>4540043</v>
      </c>
      <c r="BW120" s="878"/>
      <c r="BX120" s="878"/>
      <c r="BY120" s="878"/>
      <c r="BZ120" s="878"/>
      <c r="CA120" s="878">
        <v>4794681</v>
      </c>
      <c r="CB120" s="878"/>
      <c r="CC120" s="878"/>
      <c r="CD120" s="878"/>
      <c r="CE120" s="878"/>
      <c r="CF120" s="902">
        <v>231.4</v>
      </c>
      <c r="CG120" s="903"/>
      <c r="CH120" s="903"/>
      <c r="CI120" s="903"/>
      <c r="CJ120" s="903"/>
      <c r="CK120" s="904" t="s">
        <v>447</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479856</v>
      </c>
      <c r="DH120" s="878"/>
      <c r="DI120" s="878"/>
      <c r="DJ120" s="878"/>
      <c r="DK120" s="878"/>
      <c r="DL120" s="878">
        <v>377202</v>
      </c>
      <c r="DM120" s="878"/>
      <c r="DN120" s="878"/>
      <c r="DO120" s="878"/>
      <c r="DP120" s="878"/>
      <c r="DQ120" s="878">
        <v>367460</v>
      </c>
      <c r="DR120" s="878"/>
      <c r="DS120" s="878"/>
      <c r="DT120" s="878"/>
      <c r="DU120" s="878"/>
      <c r="DV120" s="879">
        <v>17.7</v>
      </c>
      <c r="DW120" s="879"/>
      <c r="DX120" s="879"/>
      <c r="DY120" s="879"/>
      <c r="DZ120" s="880"/>
    </row>
    <row r="121" spans="1:130" s="230" customFormat="1" ht="26.25" customHeight="1" x14ac:dyDescent="0.15">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396</v>
      </c>
      <c r="CQ121" s="872"/>
      <c r="CR121" s="872"/>
      <c r="CS121" s="872"/>
      <c r="CT121" s="872"/>
      <c r="CU121" s="872"/>
      <c r="CV121" s="872"/>
      <c r="CW121" s="872"/>
      <c r="CX121" s="872"/>
      <c r="CY121" s="872"/>
      <c r="CZ121" s="872"/>
      <c r="DA121" s="872"/>
      <c r="DB121" s="872"/>
      <c r="DC121" s="872"/>
      <c r="DD121" s="872"/>
      <c r="DE121" s="872"/>
      <c r="DF121" s="873"/>
      <c r="DG121" s="852">
        <v>26242</v>
      </c>
      <c r="DH121" s="853"/>
      <c r="DI121" s="853"/>
      <c r="DJ121" s="853"/>
      <c r="DK121" s="853"/>
      <c r="DL121" s="853">
        <v>17926</v>
      </c>
      <c r="DM121" s="853"/>
      <c r="DN121" s="853"/>
      <c r="DO121" s="853"/>
      <c r="DP121" s="853"/>
      <c r="DQ121" s="853">
        <v>50782</v>
      </c>
      <c r="DR121" s="853"/>
      <c r="DS121" s="853"/>
      <c r="DT121" s="853"/>
      <c r="DU121" s="853"/>
      <c r="DV121" s="830">
        <v>2.5</v>
      </c>
      <c r="DW121" s="830"/>
      <c r="DX121" s="830"/>
      <c r="DY121" s="830"/>
      <c r="DZ121" s="831"/>
    </row>
    <row r="122" spans="1:130" s="230" customFormat="1" ht="26.25" customHeight="1" x14ac:dyDescent="0.15">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3278455</v>
      </c>
      <c r="BR122" s="881"/>
      <c r="BS122" s="881"/>
      <c r="BT122" s="881"/>
      <c r="BU122" s="881"/>
      <c r="BV122" s="881">
        <v>3193932</v>
      </c>
      <c r="BW122" s="881"/>
      <c r="BX122" s="881"/>
      <c r="BY122" s="881"/>
      <c r="BZ122" s="881"/>
      <c r="CA122" s="881">
        <v>3015739</v>
      </c>
      <c r="CB122" s="881"/>
      <c r="CC122" s="881"/>
      <c r="CD122" s="881"/>
      <c r="CE122" s="881"/>
      <c r="CF122" s="882">
        <v>145.5</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7232200</v>
      </c>
      <c r="BR123" s="869"/>
      <c r="BS123" s="869"/>
      <c r="BT123" s="869"/>
      <c r="BU123" s="869"/>
      <c r="BV123" s="869">
        <v>7733975</v>
      </c>
      <c r="BW123" s="869"/>
      <c r="BX123" s="869"/>
      <c r="BY123" s="869"/>
      <c r="BZ123" s="869"/>
      <c r="CA123" s="869">
        <v>7810420</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t="s">
        <v>122</v>
      </c>
      <c r="AB128" s="837"/>
      <c r="AC128" s="837"/>
      <c r="AD128" s="837"/>
      <c r="AE128" s="838"/>
      <c r="AF128" s="839">
        <v>2953</v>
      </c>
      <c r="AG128" s="837"/>
      <c r="AH128" s="837"/>
      <c r="AI128" s="837"/>
      <c r="AJ128" s="838"/>
      <c r="AK128" s="839">
        <v>2964</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2347111</v>
      </c>
      <c r="AB129" s="816"/>
      <c r="AC129" s="816"/>
      <c r="AD129" s="816"/>
      <c r="AE129" s="817"/>
      <c r="AF129" s="818">
        <v>2317296</v>
      </c>
      <c r="AG129" s="816"/>
      <c r="AH129" s="816"/>
      <c r="AI129" s="816"/>
      <c r="AJ129" s="817"/>
      <c r="AK129" s="818">
        <v>2369790</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290205</v>
      </c>
      <c r="AB130" s="816"/>
      <c r="AC130" s="816"/>
      <c r="AD130" s="816"/>
      <c r="AE130" s="817"/>
      <c r="AF130" s="818">
        <v>303039</v>
      </c>
      <c r="AG130" s="816"/>
      <c r="AH130" s="816"/>
      <c r="AI130" s="816"/>
      <c r="AJ130" s="817"/>
      <c r="AK130" s="818">
        <v>297622</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4.5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2056906</v>
      </c>
      <c r="AB131" s="800"/>
      <c r="AC131" s="800"/>
      <c r="AD131" s="800"/>
      <c r="AE131" s="801"/>
      <c r="AF131" s="802">
        <v>2014257</v>
      </c>
      <c r="AG131" s="800"/>
      <c r="AH131" s="800"/>
      <c r="AI131" s="800"/>
      <c r="AJ131" s="801"/>
      <c r="AK131" s="802">
        <v>2072168</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5.1260971580000003</v>
      </c>
      <c r="AB132" s="781"/>
      <c r="AC132" s="781"/>
      <c r="AD132" s="781"/>
      <c r="AE132" s="782"/>
      <c r="AF132" s="783">
        <v>4.6940881919999997</v>
      </c>
      <c r="AG132" s="781"/>
      <c r="AH132" s="781"/>
      <c r="AI132" s="781"/>
      <c r="AJ132" s="782"/>
      <c r="AK132" s="783">
        <v>3.7193412889999999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4.9000000000000004</v>
      </c>
      <c r="AB133" s="760"/>
      <c r="AC133" s="760"/>
      <c r="AD133" s="760"/>
      <c r="AE133" s="761"/>
      <c r="AF133" s="759">
        <v>4.9000000000000004</v>
      </c>
      <c r="AG133" s="760"/>
      <c r="AH133" s="760"/>
      <c r="AI133" s="760"/>
      <c r="AJ133" s="761"/>
      <c r="AK133" s="759">
        <v>4.5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cV50fUsnmsKrumONID4Dt9r/a0mpNd6A3Xm8NbE3iX06/ieDyH/kTffJW6RvG5a0QeK9JWzOe0kQZUy1B+faA==" saltValue="uWViZCnLG1/UJnuEsHmt1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pDx2gRkTPFlEj7XRdKhGR53PFPdYunheVb07gnvTFagZR+nuMGxaEwo4x+Cj18NQHI3xlIY7IdfnK+TWTKeJA==" saltValue="z6XW1qmvgslbQtznd1p1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YQt2OXAVtZBHRciH1sK9A70yCO3/ZlQyH3sjnmzydyyhL5PJIZoWz4Hl698s9FQp18p2qA9Kziwe4x/l6chA==" saltValue="Hqs5lNaltD4uP0Sti00zh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597455</v>
      </c>
      <c r="AP9" s="281">
        <v>100599</v>
      </c>
      <c r="AQ9" s="282">
        <v>143042</v>
      </c>
      <c r="AR9" s="283">
        <v>-29.7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1013</v>
      </c>
      <c r="AP10" s="284">
        <v>171</v>
      </c>
      <c r="AQ10" s="285">
        <v>17233</v>
      </c>
      <c r="AR10" s="286">
        <v>-99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t="s">
        <v>488</v>
      </c>
      <c r="AP11" s="284" t="s">
        <v>488</v>
      </c>
      <c r="AQ11" s="285">
        <v>1297</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2888</v>
      </c>
      <c r="AP13" s="284">
        <v>486</v>
      </c>
      <c r="AQ13" s="285">
        <v>5542</v>
      </c>
      <c r="AR13" s="286">
        <v>-91.2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20780</v>
      </c>
      <c r="AP14" s="284">
        <v>3499</v>
      </c>
      <c r="AQ14" s="285">
        <v>2886</v>
      </c>
      <c r="AR14" s="286">
        <v>21.2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-36394</v>
      </c>
      <c r="AP15" s="284">
        <v>-6128</v>
      </c>
      <c r="AQ15" s="285">
        <v>-8856</v>
      </c>
      <c r="AR15" s="286">
        <v>-30.8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585742</v>
      </c>
      <c r="AP16" s="284">
        <v>98626</v>
      </c>
      <c r="AQ16" s="285">
        <v>161143</v>
      </c>
      <c r="AR16" s="286">
        <v>-38.799999999999997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9.93</v>
      </c>
      <c r="AP21" s="298">
        <v>14.02</v>
      </c>
      <c r="AQ21" s="299">
        <v>-4.09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97.3</v>
      </c>
      <c r="AP22" s="303">
        <v>96.2</v>
      </c>
      <c r="AQ22" s="304">
        <v>1.1000000000000001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251841</v>
      </c>
      <c r="AP32" s="312">
        <v>42405</v>
      </c>
      <c r="AQ32" s="313">
        <v>81691</v>
      </c>
      <c r="AR32" s="314">
        <v>-48.1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87988</v>
      </c>
      <c r="AP35" s="312">
        <v>14815</v>
      </c>
      <c r="AQ35" s="313">
        <v>27672</v>
      </c>
      <c r="AR35" s="314">
        <v>-46.5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v>37828</v>
      </c>
      <c r="AP36" s="312">
        <v>6369</v>
      </c>
      <c r="AQ36" s="313">
        <v>4845</v>
      </c>
      <c r="AR36" s="314">
        <v>31.5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t="s">
        <v>488</v>
      </c>
      <c r="AP37" s="312" t="s">
        <v>488</v>
      </c>
      <c r="AQ37" s="313">
        <v>448</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t="s">
        <v>488</v>
      </c>
      <c r="AP38" s="315" t="s">
        <v>488</v>
      </c>
      <c r="AQ38" s="316">
        <v>4</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-2964</v>
      </c>
      <c r="AP39" s="312">
        <v>-499</v>
      </c>
      <c r="AQ39" s="313">
        <v>-1961</v>
      </c>
      <c r="AR39" s="314">
        <v>-74.599999999999994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-297622</v>
      </c>
      <c r="AP40" s="312">
        <v>-50113</v>
      </c>
      <c r="AQ40" s="313">
        <v>-75713</v>
      </c>
      <c r="AR40" s="314">
        <v>-33.799999999999997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77071</v>
      </c>
      <c r="AP41" s="312">
        <v>12977</v>
      </c>
      <c r="AQ41" s="313">
        <v>36985</v>
      </c>
      <c r="AR41" s="314">
        <v>-64.900000000000006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243595</v>
      </c>
      <c r="AN51" s="334">
        <v>38932</v>
      </c>
      <c r="AO51" s="335">
        <v>-26</v>
      </c>
      <c r="AP51" s="336">
        <v>126262</v>
      </c>
      <c r="AQ51" s="337">
        <v>10</v>
      </c>
      <c r="AR51" s="338">
        <v>-36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89561</v>
      </c>
      <c r="AN52" s="342">
        <v>14314</v>
      </c>
      <c r="AO52" s="343">
        <v>34.200000000000003</v>
      </c>
      <c r="AP52" s="344">
        <v>56769</v>
      </c>
      <c r="AQ52" s="345">
        <v>2.1</v>
      </c>
      <c r="AR52" s="346">
        <v>32.1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437456</v>
      </c>
      <c r="AN53" s="334">
        <v>70614</v>
      </c>
      <c r="AO53" s="335">
        <v>81.400000000000006</v>
      </c>
      <c r="AP53" s="336">
        <v>126525</v>
      </c>
      <c r="AQ53" s="337">
        <v>0.2</v>
      </c>
      <c r="AR53" s="338">
        <v>81.2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135426</v>
      </c>
      <c r="AN54" s="342">
        <v>21861</v>
      </c>
      <c r="AO54" s="343">
        <v>52.7</v>
      </c>
      <c r="AP54" s="344">
        <v>67052</v>
      </c>
      <c r="AQ54" s="345">
        <v>18.100000000000001</v>
      </c>
      <c r="AR54" s="346">
        <v>34.6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232825</v>
      </c>
      <c r="AN55" s="334">
        <v>38287</v>
      </c>
      <c r="AO55" s="335">
        <v>-45.8</v>
      </c>
      <c r="AP55" s="336">
        <v>122054</v>
      </c>
      <c r="AQ55" s="337">
        <v>-3.5</v>
      </c>
      <c r="AR55" s="338">
        <v>-42.3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66852</v>
      </c>
      <c r="AN56" s="342">
        <v>10994</v>
      </c>
      <c r="AO56" s="343">
        <v>-49.7</v>
      </c>
      <c r="AP56" s="344">
        <v>68298</v>
      </c>
      <c r="AQ56" s="345">
        <v>1.9</v>
      </c>
      <c r="AR56" s="346">
        <v>-51.6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337024</v>
      </c>
      <c r="AN57" s="334">
        <v>56227</v>
      </c>
      <c r="AO57" s="335">
        <v>46.9</v>
      </c>
      <c r="AP57" s="336">
        <v>111644</v>
      </c>
      <c r="AQ57" s="337">
        <v>-8.5</v>
      </c>
      <c r="AR57" s="338">
        <v>55.4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163582</v>
      </c>
      <c r="AN58" s="342">
        <v>27291</v>
      </c>
      <c r="AO58" s="343">
        <v>148.19999999999999</v>
      </c>
      <c r="AP58" s="344">
        <v>66606</v>
      </c>
      <c r="AQ58" s="345">
        <v>-2.5</v>
      </c>
      <c r="AR58" s="346">
        <v>150.69999999999999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218469</v>
      </c>
      <c r="AN59" s="334">
        <v>36785</v>
      </c>
      <c r="AO59" s="335">
        <v>-34.6</v>
      </c>
      <c r="AP59" s="336">
        <v>127917</v>
      </c>
      <c r="AQ59" s="337">
        <v>14.6</v>
      </c>
      <c r="AR59" s="338">
        <v>-49.2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154108</v>
      </c>
      <c r="AN60" s="342">
        <v>25948</v>
      </c>
      <c r="AO60" s="343">
        <v>-4.9000000000000004</v>
      </c>
      <c r="AP60" s="344">
        <v>69746</v>
      </c>
      <c r="AQ60" s="345">
        <v>4.7</v>
      </c>
      <c r="AR60" s="346">
        <v>-9.6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293874</v>
      </c>
      <c r="AN61" s="349">
        <v>48169</v>
      </c>
      <c r="AO61" s="350">
        <v>4.4000000000000004</v>
      </c>
      <c r="AP61" s="351">
        <v>122880</v>
      </c>
      <c r="AQ61" s="352">
        <v>2.6</v>
      </c>
      <c r="AR61" s="338">
        <v>1.8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121906</v>
      </c>
      <c r="AN62" s="342">
        <v>20082</v>
      </c>
      <c r="AO62" s="343">
        <v>36.1</v>
      </c>
      <c r="AP62" s="344">
        <v>65694</v>
      </c>
      <c r="AQ62" s="345">
        <v>4.9000000000000004</v>
      </c>
      <c r="AR62" s="346">
        <v>31.2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1x3HcfLrgJFenxybbD+vvFBzzHWA8+Shhg2DiNa8n1L53CZCaGFdkzlJjsIny30k4TLW0hkEfwLbraMnDY57nQ==" saltValue="L+5FgPGidZySZxD6lGR/3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fwJgOXgrGFY9zGJ1bn9sT4fCoczID5FwKSnQ6M533dxXkVz3ceur+Y9Uno2VwKMgX8CqtMeVWh3zCLcgjdsZ2A==" saltValue="W8fNoRWAY6L03vL4wRfO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LzG9qRzkzHOtfSUAa3oBaIuL4v0xP0nXIsb9MNtvoo5g71Umbi6GfBtetyh8rHTBeqYWGuQSXbGvBtiZ7P2oTA==" saltValue="pMYq2k7aura6IRvl31g9O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127.05</v>
      </c>
      <c r="G47" s="12">
        <v>92.85</v>
      </c>
      <c r="H47" s="12">
        <v>96.54</v>
      </c>
      <c r="I47" s="12">
        <v>103.76</v>
      </c>
      <c r="J47" s="13">
        <v>101.71</v>
      </c>
    </row>
    <row r="48" spans="2:10" ht="57.75" customHeight="1" x14ac:dyDescent="0.15">
      <c r="B48" s="14"/>
      <c r="C48" s="1177" t="s">
        <v>4</v>
      </c>
      <c r="D48" s="1177"/>
      <c r="E48" s="1178"/>
      <c r="F48" s="15">
        <v>6.1</v>
      </c>
      <c r="G48" s="16">
        <v>4.87</v>
      </c>
      <c r="H48" s="16">
        <v>11.6</v>
      </c>
      <c r="I48" s="16">
        <v>7.9</v>
      </c>
      <c r="J48" s="17">
        <v>7.43</v>
      </c>
    </row>
    <row r="49" spans="2:10" ht="57.75" customHeight="1" thickBot="1" x14ac:dyDescent="0.2">
      <c r="B49" s="18"/>
      <c r="C49" s="1179" t="s">
        <v>5</v>
      </c>
      <c r="D49" s="1179"/>
      <c r="E49" s="1180"/>
      <c r="F49" s="19">
        <v>16.21</v>
      </c>
      <c r="G49" s="20" t="s">
        <v>532</v>
      </c>
      <c r="H49" s="20">
        <v>6.89</v>
      </c>
      <c r="I49" s="20">
        <v>2.15</v>
      </c>
      <c r="J49" s="21" t="s">
        <v>533</v>
      </c>
    </row>
    <row r="50" spans="2:10" x14ac:dyDescent="0.15"/>
  </sheetData>
  <sheetProtection algorithmName="SHA-512" hashValue="KOzD5yYd9biORXM5V2jU2RoWPdw7Y41HoS+6HQNCtZXEQt3nGQobC1nuVViFNw0cdJs+NxmltzVcG9uildww2w==" saltValue="3a1MsA7HiEghQBEiVV/g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2025-03-06T07:19:15Z</cp:lastPrinted>
  <dcterms:created xsi:type="dcterms:W3CDTF">2025-02-19T03:11:58Z</dcterms:created>
  <dcterms:modified xsi:type="dcterms:W3CDTF">2025-08-29T02:47:20Z</dcterms:modified>
  <cp:category/>
</cp:coreProperties>
</file>